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_プロンプト一覧" sheetId="1" state="visible" r:id="rId3"/>
    <sheet name="2_業務類型別管理" sheetId="2" state="visible" r:id="rId4"/>
    <sheet name="3_入力情報・禁止情報管理" sheetId="3" state="visible" r:id="rId5"/>
    <sheet name="4_出力形式管理" sheetId="4" state="visible" r:id="rId6"/>
    <sheet name="5_AI出力確認管理" sheetId="5" state="visible" r:id="rId7"/>
    <sheet name="6_版管理" sheetId="6" state="visible" r:id="rId8"/>
    <sheet name="7_ステータス一覧" sheetId="7" state="visible" r:id="rId9"/>
    <sheet name="8_使い方" sheetId="8" state="visible" r:id="rId10"/>
  </sheets>
  <definedNames>
    <definedName function="false" hidden="true" localSheetId="0" name="_xlnm._FilterDatabase" vbProcedure="false">1_プロンプト一覧!$A$4:$N$34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K4" authorId="0">
      <text>
        <r>
          <rPr>
            <sz val="10"/>
            <rFont val="Noto Sans CJK SC"/>
            <family val="2"/>
          </rPr>
          <t xml:space="preserve">数式 </t>
        </r>
        <r>
          <rPr>
            <sz val="10"/>
            <rFont val="Arial"/>
            <family val="2"/>
          </rPr>
          <t xml:space="preserve">=J</t>
        </r>
        <r>
          <rPr>
            <sz val="10"/>
            <rFont val="Noto Sans CJK SC"/>
            <family val="2"/>
          </rPr>
          <t xml:space="preserve">列</t>
        </r>
        <r>
          <rPr>
            <sz val="10"/>
            <rFont val="Arial"/>
            <family val="2"/>
          </rPr>
          <t xml:space="preserve">+180 </t>
        </r>
        <r>
          <rPr>
            <sz val="10"/>
            <rFont val="Noto Sans CJK SC"/>
            <family val="2"/>
          </rPr>
          <t xml:space="preserve">で半年後を自動算出。最終更新日が空の場合は空欄。</t>
        </r>
      </text>
    </comment>
  </commentList>
</comments>
</file>

<file path=xl/sharedStrings.xml><?xml version="1.0" encoding="utf-8"?>
<sst xmlns="http://schemas.openxmlformats.org/spreadsheetml/2006/main" count="385" uniqueCount="236">
  <si>
    <t xml:space="preserve">プロンプト一覧</t>
  </si>
  <si>
    <r>
      <rPr>
        <sz val="10"/>
        <color rgb="FF4A5568"/>
        <rFont val="Noto Sans CJK SC"/>
        <family val="2"/>
      </rPr>
      <t xml:space="preserve">全プロンプトの基本情報を</t>
    </r>
    <r>
      <rPr>
        <sz val="10"/>
        <color rgb="FF4A5568"/>
        <rFont val="游ゴシック"/>
        <family val="0"/>
        <charset val="1"/>
      </rPr>
      <t xml:space="preserve">1</t>
    </r>
    <r>
      <rPr>
        <sz val="10"/>
        <color rgb="FF4A5568"/>
        <rFont val="Noto Sans CJK SC"/>
        <family val="2"/>
      </rPr>
      <t xml:space="preserve">行</t>
    </r>
    <r>
      <rPr>
        <sz val="10"/>
        <color rgb="FF4A5568"/>
        <rFont val="游ゴシック"/>
        <family val="0"/>
        <charset val="1"/>
      </rPr>
      <t xml:space="preserve">1</t>
    </r>
    <r>
      <rPr>
        <sz val="10"/>
        <color rgb="FF4A5568"/>
        <rFont val="Noto Sans CJK SC"/>
        <family val="2"/>
      </rPr>
      <t xml:space="preserve">件で管理する中心シート</t>
    </r>
  </si>
  <si>
    <t xml:space="preserve">管理番号</t>
  </si>
  <si>
    <t xml:space="preserve">プロンプト名</t>
  </si>
  <si>
    <t xml:space="preserve">業務類型</t>
  </si>
  <si>
    <t xml:space="preserve">利用目的</t>
  </si>
  <si>
    <t xml:space="preserve">想定利用者</t>
  </si>
  <si>
    <t xml:space="preserve">マスキング要否</t>
  </si>
  <si>
    <t xml:space="preserve">版番号</t>
  </si>
  <si>
    <t xml:space="preserve">作成者</t>
  </si>
  <si>
    <t xml:space="preserve">作成日</t>
  </si>
  <si>
    <t xml:space="preserve">最終更新日</t>
  </si>
  <si>
    <t xml:space="preserve">次回見直し予定日</t>
  </si>
  <si>
    <t xml:space="preserve">利用ステータス</t>
  </si>
  <si>
    <r>
      <rPr>
        <b val="true"/>
        <sz val="11"/>
        <color rgb="FF1F2A44"/>
        <rFont val="Noto Sans CJK SC"/>
        <family val="2"/>
      </rPr>
      <t xml:space="preserve">保管場所</t>
    </r>
    <r>
      <rPr>
        <b val="true"/>
        <sz val="11"/>
        <color rgb="FF1F2A44"/>
        <rFont val="游ゴシック"/>
        <family val="0"/>
        <charset val="1"/>
      </rPr>
      <t xml:space="preserve">URL</t>
    </r>
  </si>
  <si>
    <t xml:space="preserve">備考</t>
  </si>
  <si>
    <t xml:space="preserve">PRM-CT-001</t>
  </si>
  <si>
    <r>
      <rPr>
        <sz val="10"/>
        <rFont val="游ゴシック"/>
        <family val="0"/>
        <charset val="1"/>
      </rPr>
      <t xml:space="preserve">NDA</t>
    </r>
    <r>
      <rPr>
        <sz val="10"/>
        <rFont val="Noto Sans CJK SC"/>
        <family val="2"/>
      </rPr>
      <t xml:space="preserve">論点抽出用プロンプト</t>
    </r>
  </si>
  <si>
    <r>
      <rPr>
        <sz val="10"/>
        <rFont val="Noto Sans CJK SC"/>
        <family val="2"/>
      </rPr>
      <t xml:space="preserve">契約レビュー／</t>
    </r>
    <r>
      <rPr>
        <sz val="10"/>
        <rFont val="游ゴシック"/>
        <family val="0"/>
        <charset val="1"/>
      </rPr>
      <t xml:space="preserve">NDA</t>
    </r>
  </si>
  <si>
    <r>
      <rPr>
        <sz val="10"/>
        <rFont val="游ゴシック"/>
        <family val="0"/>
        <charset val="1"/>
      </rPr>
      <t xml:space="preserve">NDA</t>
    </r>
    <r>
      <rPr>
        <sz val="10"/>
        <rFont val="Noto Sans CJK SC"/>
        <family val="2"/>
      </rPr>
      <t xml:space="preserve">の初期レビュー時の論点抽出</t>
    </r>
  </si>
  <si>
    <r>
      <rPr>
        <sz val="10"/>
        <rFont val="Noto Sans CJK SC"/>
        <family val="2"/>
      </rPr>
      <t xml:space="preserve">法務担当者（実務</t>
    </r>
    <r>
      <rPr>
        <sz val="10"/>
        <rFont val="游ゴシック"/>
        <family val="0"/>
        <charset val="1"/>
      </rPr>
      <t xml:space="preserve">2</t>
    </r>
    <r>
      <rPr>
        <sz val="10"/>
        <rFont val="Noto Sans CJK SC"/>
        <family val="2"/>
      </rPr>
      <t xml:space="preserve">年以上）</t>
    </r>
  </si>
  <si>
    <t xml:space="preserve">要</t>
  </si>
  <si>
    <t xml:space="preserve">v1.3</t>
  </si>
  <si>
    <t xml:space="preserve">法務部 ○○</t>
  </si>
  <si>
    <t xml:space="preserve">2026-04-01</t>
  </si>
  <si>
    <t xml:space="preserve">2026-05-20</t>
  </si>
  <si>
    <t xml:space="preserve">運用中</t>
  </si>
  <si>
    <t xml:space="preserve">新人利用時は上長レビュー必須</t>
  </si>
  <si>
    <t xml:space="preserve">PRM-CN-001</t>
  </si>
  <si>
    <t xml:space="preserve">請負契約論点整理用プロンプト</t>
  </si>
  <si>
    <t xml:space="preserve">契約レビュー／請負</t>
  </si>
  <si>
    <t xml:space="preserve">請負契約の論点整理</t>
  </si>
  <si>
    <t xml:space="preserve">法務担当者</t>
  </si>
  <si>
    <t xml:space="preserve">v1.0</t>
  </si>
  <si>
    <t xml:space="preserve">2026-05-10</t>
  </si>
  <si>
    <t xml:space="preserve">検証中</t>
  </si>
  <si>
    <t xml:space="preserve">成果物定義・検収条件に重点</t>
  </si>
  <si>
    <t xml:space="preserve">PRM-CS-001</t>
  </si>
  <si>
    <t xml:space="preserve">法務相談論点整理用プロンプト</t>
  </si>
  <si>
    <t xml:space="preserve">法務相談回答</t>
  </si>
  <si>
    <t xml:space="preserve">法務相談の論点・確認質問の整理</t>
  </si>
  <si>
    <t xml:space="preserve">v1.1</t>
  </si>
  <si>
    <t xml:space="preserve">2026-03-15</t>
  </si>
  <si>
    <t xml:space="preserve">2026-05-01</t>
  </si>
  <si>
    <t xml:space="preserve">PRM-RV-001</t>
  </si>
  <si>
    <t xml:space="preserve">法改正影響整理用プロンプト</t>
  </si>
  <si>
    <t xml:space="preserve">法改正影響整理</t>
  </si>
  <si>
    <t xml:space="preserve">改正法令の社内影響整理</t>
  </si>
  <si>
    <t xml:space="preserve">不要</t>
  </si>
  <si>
    <t xml:space="preserve">2026-04-20</t>
  </si>
  <si>
    <t xml:space="preserve">条文・施行日の事前確認必須</t>
  </si>
  <si>
    <t xml:space="preserve">PRM-MA-001</t>
  </si>
  <si>
    <t xml:space="preserve">マスキング確認用プロンプト</t>
  </si>
  <si>
    <r>
      <rPr>
        <sz val="10"/>
        <rFont val="游ゴシック"/>
        <family val="0"/>
        <charset val="1"/>
      </rPr>
      <t xml:space="preserve">AI</t>
    </r>
    <r>
      <rPr>
        <sz val="10"/>
        <rFont val="Noto Sans CJK SC"/>
        <family val="2"/>
      </rPr>
      <t xml:space="preserve">入力前マスキング確認</t>
    </r>
  </si>
  <si>
    <t xml:space="preserve">マスキング対象の抽出・置換案</t>
  </si>
  <si>
    <t xml:space="preserve">法務・総務担当者</t>
  </si>
  <si>
    <t xml:space="preserve">—</t>
  </si>
  <si>
    <t xml:space="preserve">2026-05-15</t>
  </si>
  <si>
    <t xml:space="preserve">対応表は社内限り保管</t>
  </si>
  <si>
    <t xml:space="preserve">業務類型別管理</t>
  </si>
  <si>
    <t xml:space="preserve">業務類型ごとの整備状況を集計（数式で自動算出）</t>
  </si>
  <si>
    <t xml:space="preserve">用意済みプロンプト数</t>
  </si>
  <si>
    <t xml:space="preserve">停止中</t>
  </si>
  <si>
    <t xml:space="preserve">未整備フラグ</t>
  </si>
  <si>
    <t xml:space="preserve">メイン担当</t>
  </si>
  <si>
    <t xml:space="preserve">契約レビュー</t>
  </si>
  <si>
    <r>
      <rPr>
        <sz val="10"/>
        <rFont val="游ゴシック"/>
        <family val="0"/>
        <charset val="1"/>
      </rPr>
      <t xml:space="preserve">NDA</t>
    </r>
    <r>
      <rPr>
        <sz val="10"/>
        <rFont val="Noto Sans CJK SC"/>
        <family val="2"/>
      </rPr>
      <t xml:space="preserve">レビュー</t>
    </r>
  </si>
  <si>
    <t xml:space="preserve">請負契約レビュー</t>
  </si>
  <si>
    <t xml:space="preserve">法務回答メモ整理</t>
  </si>
  <si>
    <t xml:space="preserve">担当部署確認依頼文作成</t>
  </si>
  <si>
    <t xml:space="preserve">社内周知文作成</t>
  </si>
  <si>
    <t xml:space="preserve">営業秘密管理文書作成</t>
  </si>
  <si>
    <t xml:space="preserve">個人情報対応</t>
  </si>
  <si>
    <t xml:space="preserve">ハラスメント相談受付</t>
  </si>
  <si>
    <t xml:space="preserve">カスハラ対応記録</t>
  </si>
  <si>
    <t xml:space="preserve">社外共有前チェック</t>
  </si>
  <si>
    <t xml:space="preserve">相手方コメント案作成</t>
  </si>
  <si>
    <t xml:space="preserve">事業部向け説明文作成</t>
  </si>
  <si>
    <t xml:space="preserve">入力情報・禁止情報管理</t>
  </si>
  <si>
    <t xml:space="preserve">プロンプトごとの入力可否ルールを個別に管理</t>
  </si>
  <si>
    <t xml:space="preserve">入力すべき前提情報</t>
  </si>
  <si>
    <t xml:space="preserve">入力禁止情報</t>
  </si>
  <si>
    <t xml:space="preserve">マスキング対象</t>
  </si>
  <si>
    <t xml:space="preserve">マスキング方法</t>
  </si>
  <si>
    <t xml:space="preserve">入力禁止情報確認状態</t>
  </si>
  <si>
    <t xml:space="preserve">確認未了フラグ</t>
  </si>
  <si>
    <t xml:space="preserve">確認担当</t>
  </si>
  <si>
    <t xml:space="preserve">最終確認日</t>
  </si>
  <si>
    <t xml:space="preserve">契約類型、自社の立場、想定開示情報の類型</t>
  </si>
  <si>
    <t xml:space="preserve">相手方名、具体的な秘密情報の中身</t>
  </si>
  <si>
    <t xml:space="preserve">相手方名、案件名</t>
  </si>
  <si>
    <r>
      <rPr>
        <sz val="10"/>
        <rFont val="Noto Sans CJK SC"/>
        <family val="2"/>
      </rPr>
      <t xml:space="preserve">「相手方</t>
    </r>
    <r>
      <rPr>
        <sz val="10"/>
        <rFont val="游ゴシック"/>
        <family val="0"/>
        <charset val="1"/>
      </rPr>
      <t xml:space="preserve">A</t>
    </r>
    <r>
      <rPr>
        <sz val="10"/>
        <rFont val="Noto Sans CJK SC"/>
        <family val="2"/>
      </rPr>
      <t xml:space="preserve">」「案件</t>
    </r>
    <r>
      <rPr>
        <sz val="10"/>
        <rFont val="游ゴシック"/>
        <family val="0"/>
        <charset val="1"/>
      </rPr>
      <t xml:space="preserve">α</t>
    </r>
    <r>
      <rPr>
        <sz val="10"/>
        <rFont val="Noto Sans CJK SC"/>
        <family val="2"/>
      </rPr>
      <t xml:space="preserve">」等の総称化</t>
    </r>
  </si>
  <si>
    <t xml:space="preserve">確認済</t>
  </si>
  <si>
    <t xml:space="preserve">業界用語の伏せ方は別紙参照</t>
  </si>
  <si>
    <t xml:space="preserve">業務概要、成果物、検収条件、納期</t>
  </si>
  <si>
    <t xml:space="preserve">個別案件のシステム名、相手方名、金額</t>
  </si>
  <si>
    <t xml:space="preserve">システム名、相手方名、金額</t>
  </si>
  <si>
    <t xml:space="preserve">総称化＋数値レンジ化</t>
  </si>
  <si>
    <t xml:space="preserve">相談内容、前提事実、関連社内ルール</t>
  </si>
  <si>
    <t xml:space="preserve">個人名、相手方名、個別案件の具体情報</t>
  </si>
  <si>
    <t xml:space="preserve">個人名、相手方名</t>
  </si>
  <si>
    <t xml:space="preserve">「相談者」「対象者」等の総称化</t>
  </si>
  <si>
    <t xml:space="preserve">改正法令の概要、対象事業領域、社内主要業務</t>
  </si>
  <si>
    <t xml:space="preserve">未公表の社内対応方針、具体的な顧客名</t>
  </si>
  <si>
    <t xml:space="preserve">顧客名、未公表方針</t>
  </si>
  <si>
    <t xml:space="preserve">総称化</t>
  </si>
  <si>
    <t xml:space="preserve">文書類型、マスキング方針、伏せ字ルール</t>
  </si>
  <si>
    <t xml:space="preserve">マスキング前の本文の生データ</t>
  </si>
  <si>
    <t xml:space="preserve">出力形式管理</t>
  </si>
  <si>
    <t xml:space="preserve">プロンプトごとの出力形式・トーン・分量目安</t>
  </si>
  <si>
    <t xml:space="preserve">出力形式</t>
  </si>
  <si>
    <t xml:space="preserve">セクション構成</t>
  </si>
  <si>
    <t xml:space="preserve">トーン</t>
  </si>
  <si>
    <t xml:space="preserve">文字数目安</t>
  </si>
  <si>
    <t xml:space="preserve">禁止表現</t>
  </si>
  <si>
    <t xml:space="preserve">引用要否</t>
  </si>
  <si>
    <t xml:space="preserve">サンプル出力リンク</t>
  </si>
  <si>
    <r>
      <rPr>
        <sz val="10"/>
        <rFont val="游ゴシック"/>
        <family val="0"/>
        <charset val="1"/>
      </rPr>
      <t xml:space="preserve">10</t>
    </r>
    <r>
      <rPr>
        <sz val="10"/>
        <rFont val="Noto Sans CJK SC"/>
        <family val="2"/>
      </rPr>
      <t xml:space="preserve">観点チェック表＋修正案</t>
    </r>
  </si>
  <si>
    <t xml:space="preserve">前提・観点別評価・修正案・確認質問</t>
  </si>
  <si>
    <t xml:space="preserve">社内検討用（中立）</t>
  </si>
  <si>
    <r>
      <rPr>
        <sz val="10"/>
        <rFont val="游ゴシック"/>
        <family val="0"/>
        <charset val="1"/>
      </rPr>
      <t xml:space="preserve">1500</t>
    </r>
    <r>
      <rPr>
        <sz val="10"/>
        <rFont val="Noto Sans CJK SC"/>
        <family val="2"/>
      </rPr>
      <t xml:space="preserve">〜</t>
    </r>
    <r>
      <rPr>
        <sz val="10"/>
        <rFont val="游ゴシック"/>
        <family val="0"/>
        <charset val="1"/>
      </rPr>
      <t xml:space="preserve">2500</t>
    </r>
    <r>
      <rPr>
        <sz val="10"/>
        <rFont val="Noto Sans CJK SC"/>
        <family val="2"/>
      </rPr>
      <t xml:space="preserve">字</t>
    </r>
  </si>
  <si>
    <t xml:space="preserve">「必ず」「絶対」</t>
  </si>
  <si>
    <t xml:space="preserve">条文引用：要、社内規程引用：要</t>
  </si>
  <si>
    <t xml:space="preserve">論点整理＋確認質問リスト</t>
  </si>
  <si>
    <t xml:space="preserve">前提質問・想定論点・追加情報・次アクション</t>
  </si>
  <si>
    <r>
      <rPr>
        <sz val="10"/>
        <rFont val="游ゴシック"/>
        <family val="0"/>
        <charset val="1"/>
      </rPr>
      <t xml:space="preserve">1000</t>
    </r>
    <r>
      <rPr>
        <sz val="10"/>
        <rFont val="Noto Sans CJK SC"/>
        <family val="2"/>
      </rPr>
      <t xml:space="preserve">〜</t>
    </r>
    <r>
      <rPr>
        <sz val="10"/>
        <rFont val="游ゴシック"/>
        <family val="0"/>
        <charset val="1"/>
      </rPr>
      <t xml:space="preserve">1800</t>
    </r>
    <r>
      <rPr>
        <sz val="10"/>
        <rFont val="Noto Sans CJK SC"/>
        <family val="2"/>
      </rPr>
      <t xml:space="preserve">字</t>
    </r>
  </si>
  <si>
    <t xml:space="preserve">「違法である」「無効である」</t>
  </si>
  <si>
    <t xml:space="preserve">判例引用：不要</t>
  </si>
  <si>
    <t xml:space="preserve">影響整理表＋確認質問</t>
  </si>
  <si>
    <t xml:space="preserve">影響範囲・部署別質問・改定要否・所管庁見解</t>
  </si>
  <si>
    <t xml:space="preserve">「○○すべき」</t>
  </si>
  <si>
    <t xml:space="preserve">条文・施行日：要</t>
  </si>
  <si>
    <r>
      <rPr>
        <b val="true"/>
        <sz val="14"/>
        <color rgb="FF1F2A44"/>
        <rFont val="游ゴシック"/>
        <family val="0"/>
        <charset val="1"/>
      </rPr>
      <t xml:space="preserve">AI</t>
    </r>
    <r>
      <rPr>
        <b val="true"/>
        <sz val="14"/>
        <color rgb="FF1F2A44"/>
        <rFont val="Noto Sans CJK SC"/>
        <family val="2"/>
      </rPr>
      <t xml:space="preserve">出力確認管理</t>
    </r>
  </si>
  <si>
    <r>
      <rPr>
        <sz val="10"/>
        <color rgb="FF4A5568"/>
        <rFont val="游ゴシック"/>
        <family val="0"/>
        <charset val="1"/>
      </rPr>
      <t xml:space="preserve">AI</t>
    </r>
    <r>
      <rPr>
        <sz val="10"/>
        <color rgb="FF4A5568"/>
        <rFont val="Noto Sans CJK SC"/>
        <family val="2"/>
      </rPr>
      <t xml:space="preserve">出力の確認実施状況を「利用</t>
    </r>
    <r>
      <rPr>
        <sz val="10"/>
        <color rgb="FF4A5568"/>
        <rFont val="游ゴシック"/>
        <family val="0"/>
        <charset val="1"/>
      </rPr>
      <t xml:space="preserve">1</t>
    </r>
    <r>
      <rPr>
        <sz val="10"/>
        <color rgb="FF4A5568"/>
        <rFont val="Noto Sans CJK SC"/>
        <family val="2"/>
      </rPr>
      <t xml:space="preserve">件ごと」に記録</t>
    </r>
  </si>
  <si>
    <r>
      <rPr>
        <b val="true"/>
        <sz val="11"/>
        <color rgb="FF1F2A44"/>
        <rFont val="Noto Sans CJK SC"/>
        <family val="2"/>
      </rPr>
      <t xml:space="preserve">利用</t>
    </r>
    <r>
      <rPr>
        <b val="true"/>
        <sz val="11"/>
        <color rgb="FF1F2A44"/>
        <rFont val="游ゴシック"/>
        <family val="0"/>
        <charset val="1"/>
      </rPr>
      <t xml:space="preserve">ID</t>
    </r>
  </si>
  <si>
    <t xml:space="preserve">利用日</t>
  </si>
  <si>
    <t xml:space="preserve">使用プロンプト番号</t>
  </si>
  <si>
    <t xml:space="preserve">利用者</t>
  </si>
  <si>
    <t xml:space="preserve">案件分類</t>
  </si>
  <si>
    <t xml:space="preserve">依頼目的整合性</t>
  </si>
  <si>
    <t xml:space="preserve">前提事実確認</t>
  </si>
  <si>
    <t xml:space="preserve">法令名確認</t>
  </si>
  <si>
    <t xml:space="preserve">断定表現確認</t>
  </si>
  <si>
    <t xml:space="preserve">社内規程整合</t>
  </si>
  <si>
    <t xml:space="preserve">個人情報残存</t>
  </si>
  <si>
    <t xml:space="preserve">上長確認</t>
  </si>
  <si>
    <t xml:space="preserve">確認未了件数</t>
  </si>
  <si>
    <t xml:space="preserve">最終利用可否</t>
  </si>
  <si>
    <t xml:space="preserve">USE-2026-0512-001</t>
  </si>
  <si>
    <t xml:space="preserve">2026-05-12</t>
  </si>
  <si>
    <r>
      <rPr>
        <sz val="10"/>
        <rFont val="Noto Sans CJK SC"/>
        <family val="2"/>
      </rPr>
      <t xml:space="preserve">一般取引／</t>
    </r>
    <r>
      <rPr>
        <sz val="10"/>
        <rFont val="游ゴシック"/>
        <family val="0"/>
        <charset val="1"/>
      </rPr>
      <t xml:space="preserve">NDA</t>
    </r>
  </si>
  <si>
    <t xml:space="preserve">済</t>
  </si>
  <si>
    <t xml:space="preserve">可</t>
  </si>
  <si>
    <t xml:space="preserve">USE-2026-0515-001</t>
  </si>
  <si>
    <t xml:space="preserve">労務相談</t>
  </si>
  <si>
    <t xml:space="preserve">未</t>
  </si>
  <si>
    <t xml:space="preserve">保留</t>
  </si>
  <si>
    <t xml:space="preserve">法令名未確認のため再チェック予定</t>
  </si>
  <si>
    <t xml:space="preserve">USE-2026-0520-001</t>
  </si>
  <si>
    <t xml:space="preserve">個情法改正</t>
  </si>
  <si>
    <t xml:space="preserve">版管理</t>
  </si>
  <si>
    <t xml:space="preserve">プロンプトの版番号と変更履歴</t>
  </si>
  <si>
    <t xml:space="preserve">改訂日</t>
  </si>
  <si>
    <t xml:space="preserve">改訂者</t>
  </si>
  <si>
    <t xml:space="preserve">改訂理由</t>
  </si>
  <si>
    <t xml:space="preserve">主な変更内容</t>
  </si>
  <si>
    <t xml:space="preserve">旧版番号</t>
  </si>
  <si>
    <t xml:space="preserve">旧版保管場所</t>
  </si>
  <si>
    <t xml:space="preserve">期限超過判定</t>
  </si>
  <si>
    <t xml:space="preserve">出力品質改善</t>
  </si>
  <si>
    <t xml:space="preserve">出力に「確認質問リスト」を追加</t>
  </si>
  <si>
    <t xml:space="preserve">v1.2</t>
  </si>
  <si>
    <r>
      <rPr>
        <sz val="10"/>
        <rFont val="Noto Sans CJK SC"/>
        <family val="2"/>
      </rPr>
      <t xml:space="preserve">共有フォルダ／</t>
    </r>
    <r>
      <rPr>
        <sz val="10"/>
        <rFont val="游ゴシック"/>
        <family val="0"/>
        <charset val="1"/>
      </rPr>
      <t xml:space="preserve">archive/</t>
    </r>
  </si>
  <si>
    <t xml:space="preserve">社内規程改定対応</t>
  </si>
  <si>
    <t xml:space="preserve">情報セキュリティ規程の変更を反映</t>
  </si>
  <si>
    <r>
      <rPr>
        <sz val="10"/>
        <rFont val="Noto Sans CJK SC"/>
        <family val="2"/>
      </rPr>
      <t xml:space="preserve">確認質問の数を</t>
    </r>
    <r>
      <rPr>
        <sz val="10"/>
        <rFont val="游ゴシック"/>
        <family val="0"/>
        <charset val="1"/>
      </rPr>
      <t xml:space="preserve">5</t>
    </r>
    <r>
      <rPr>
        <sz val="10"/>
        <rFont val="Noto Sans CJK SC"/>
        <family val="2"/>
      </rPr>
      <t xml:space="preserve">項目以内に制限</t>
    </r>
  </si>
  <si>
    <t xml:space="preserve">ステータス一覧</t>
  </si>
  <si>
    <t xml:space="preserve">利用ステータスの定義と運用ルール</t>
  </si>
  <si>
    <t xml:space="preserve">ステータス</t>
  </si>
  <si>
    <t xml:space="preserve">定義</t>
  </si>
  <si>
    <t xml:space="preserve">利用可能範囲</t>
  </si>
  <si>
    <t xml:space="preserve">出力確認要否</t>
  </si>
  <si>
    <t xml:space="preserve">上長確認要否</t>
  </si>
  <si>
    <t xml:space="preserve">起案中</t>
  </si>
  <si>
    <t xml:space="preserve">設計途中。利用不可。</t>
  </si>
  <si>
    <t xml:space="preserve">起案者のみ</t>
  </si>
  <si>
    <t xml:space="preserve">プロンプト管理台帳には登録するが、運用は不可</t>
  </si>
  <si>
    <t xml:space="preserve">限定利用。出力品質を検証している段階。</t>
  </si>
  <si>
    <t xml:space="preserve">限定利用者（起案者および検証担当）</t>
  </si>
  <si>
    <t xml:space="preserve">必須</t>
  </si>
  <si>
    <t xml:space="preserve">本格運用前の品質確認段階</t>
  </si>
  <si>
    <t xml:space="preserve">全社で運用可能な状態。</t>
  </si>
  <si>
    <t xml:space="preserve">想定利用者の全員</t>
  </si>
  <si>
    <t xml:space="preserve">任意（高リスク案件は必須）</t>
  </si>
  <si>
    <t xml:space="preserve">通常運用</t>
  </si>
  <si>
    <t xml:space="preserve">一時停止中</t>
  </si>
  <si>
    <t xml:space="preserve">法改正・規程改定等により、暫定的に利用を止めている。</t>
  </si>
  <si>
    <t xml:space="preserve">利用不可</t>
  </si>
  <si>
    <t xml:space="preserve">見直しが完了するまで停止</t>
  </si>
  <si>
    <t xml:space="preserve">廃止</t>
  </si>
  <si>
    <t xml:space="preserve">利用を終了した。社内共有から除外。</t>
  </si>
  <si>
    <r>
      <rPr>
        <sz val="10"/>
        <rFont val="Noto Sans CJK SC"/>
        <family val="2"/>
      </rPr>
      <t xml:space="preserve">旧版は別フォルダで</t>
    </r>
    <r>
      <rPr>
        <sz val="10"/>
        <rFont val="游ゴシック"/>
        <family val="0"/>
        <charset val="1"/>
      </rPr>
      <t xml:space="preserve">6</t>
    </r>
    <r>
      <rPr>
        <sz val="10"/>
        <rFont val="Noto Sans CJK SC"/>
        <family val="2"/>
      </rPr>
      <t xml:space="preserve">ヶ月以上保管</t>
    </r>
  </si>
  <si>
    <t xml:space="preserve">使い方</t>
  </si>
  <si>
    <t xml:space="preserve">プロンプト管理台帳の運用ルール</t>
  </si>
  <si>
    <t xml:space="preserve">本台帳の目的</t>
  </si>
  <si>
    <t xml:space="preserve">・</t>
  </si>
  <si>
    <r>
      <rPr>
        <sz val="10"/>
        <rFont val="Noto Sans CJK SC"/>
        <family val="2"/>
      </rPr>
      <t xml:space="preserve">法務</t>
    </r>
    <r>
      <rPr>
        <sz val="10"/>
        <rFont val="游ゴシック"/>
        <family val="0"/>
        <charset val="1"/>
      </rPr>
      <t xml:space="preserve">AI</t>
    </r>
    <r>
      <rPr>
        <sz val="10"/>
        <rFont val="Noto Sans CJK SC"/>
        <family val="2"/>
      </rPr>
      <t xml:space="preserve">プロンプトを業務資産として一元管理する</t>
    </r>
  </si>
  <si>
    <t xml:space="preserve">入力情報・禁止情報・出力形式・確認手順を統一する</t>
  </si>
  <si>
    <t xml:space="preserve">プロンプトの版管理と社内共有を支援する</t>
  </si>
  <si>
    <t xml:space="preserve">運用ルール</t>
  </si>
  <si>
    <t xml:space="preserve">新規プロンプトは「起案中」で登録し、検証後に「運用中」へ移行する</t>
  </si>
  <si>
    <t xml:space="preserve">法改正・社内規程改定があった場合は、該当プロンプトを「一時停止中」に変更する</t>
  </si>
  <si>
    <r>
      <rPr>
        <sz val="10"/>
        <rFont val="Noto Sans CJK SC"/>
        <family val="2"/>
      </rPr>
      <t xml:space="preserve">半年に</t>
    </r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回、すべての「運用中」プロンプトを見直す</t>
    </r>
  </si>
  <si>
    <r>
      <rPr>
        <sz val="10"/>
        <rFont val="Noto Sans CJK SC"/>
        <family val="2"/>
      </rPr>
      <t xml:space="preserve">「廃止」したプロンプトの旧版は、別フォルダで</t>
    </r>
    <r>
      <rPr>
        <sz val="10"/>
        <rFont val="游ゴシック"/>
        <family val="0"/>
        <charset val="1"/>
      </rPr>
      <t xml:space="preserve">6</t>
    </r>
    <r>
      <rPr>
        <sz val="10"/>
        <rFont val="Noto Sans CJK SC"/>
        <family val="2"/>
      </rPr>
      <t xml:space="preserve">ヶ月以上保管する</t>
    </r>
  </si>
  <si>
    <t xml:space="preserve">入力ルール</t>
  </si>
  <si>
    <r>
      <rPr>
        <sz val="10"/>
        <rFont val="Noto Sans CJK SC"/>
        <family val="2"/>
      </rPr>
      <t xml:space="preserve">個人名は記入しない（「法務部 ○○」「担当者</t>
    </r>
    <r>
      <rPr>
        <sz val="10"/>
        <rFont val="游ゴシック"/>
        <family val="0"/>
        <charset val="1"/>
      </rPr>
      <t xml:space="preserve">A</t>
    </r>
    <r>
      <rPr>
        <sz val="10"/>
        <rFont val="Noto Sans CJK SC"/>
        <family val="2"/>
      </rPr>
      <t xml:space="preserve">」等で表記）</t>
    </r>
  </si>
  <si>
    <t xml:space="preserve">顧客名・取引先名・案件名は伏せる</t>
  </si>
  <si>
    <t xml:space="preserve">金額・契約条件等の具体情報は記入しない</t>
  </si>
  <si>
    <t xml:space="preserve">見直し基準</t>
  </si>
  <si>
    <t xml:space="preserve">関連法令の改正</t>
  </si>
  <si>
    <t xml:space="preserve">社内規程・ガイドラインの改定</t>
  </si>
  <si>
    <r>
      <rPr>
        <sz val="10"/>
        <rFont val="Noto Sans CJK SC"/>
        <family val="2"/>
      </rPr>
      <t xml:space="preserve">利用している</t>
    </r>
    <r>
      <rPr>
        <sz val="10"/>
        <rFont val="游ゴシック"/>
        <family val="0"/>
        <charset val="1"/>
      </rPr>
      <t xml:space="preserve">AI</t>
    </r>
    <r>
      <rPr>
        <sz val="10"/>
        <rFont val="Noto Sans CJK SC"/>
        <family val="2"/>
      </rPr>
      <t xml:space="preserve">サービスの仕様・規約変更</t>
    </r>
  </si>
  <si>
    <t xml:space="preserve">出力品質の問題発覚</t>
  </si>
  <si>
    <t xml:space="preserve">半年経過</t>
  </si>
  <si>
    <t xml:space="preserve">問い合わせ窓口</t>
  </si>
  <si>
    <t xml:space="preserve">プロンプト運用管理：法務部</t>
  </si>
  <si>
    <t xml:space="preserve">情報セキュリティ：情報システム部</t>
  </si>
  <si>
    <t xml:space="preserve">個人情報保護：個人情報保護管理者</t>
  </si>
  <si>
    <t xml:space="preserve">数式の例（運用者向け）</t>
  </si>
  <si>
    <r>
      <rPr>
        <sz val="10"/>
        <rFont val="Noto Sans CJK SC"/>
        <family val="2"/>
      </rPr>
      <t xml:space="preserve">次回見直し予定日：</t>
    </r>
    <r>
      <rPr>
        <sz val="10"/>
        <rFont val="游ゴシック"/>
        <family val="0"/>
        <charset val="1"/>
      </rPr>
      <t xml:space="preserve">=J</t>
    </r>
    <r>
      <rPr>
        <sz val="10"/>
        <rFont val="Noto Sans CJK SC"/>
        <family val="2"/>
      </rPr>
      <t xml:space="preserve">列</t>
    </r>
    <r>
      <rPr>
        <sz val="10"/>
        <rFont val="游ゴシック"/>
        <family val="0"/>
        <charset val="1"/>
      </rPr>
      <t xml:space="preserve">+180</t>
    </r>
  </si>
  <si>
    <r>
      <rPr>
        <sz val="10"/>
        <rFont val="Noto Sans CJK SC"/>
        <family val="2"/>
      </rPr>
      <t xml:space="preserve">見直し期限超過判定：</t>
    </r>
    <r>
      <rPr>
        <sz val="10"/>
        <rFont val="游ゴシック"/>
        <family val="0"/>
        <charset val="1"/>
      </rPr>
      <t xml:space="preserve">=IF(TODAY()&gt;K</t>
    </r>
    <r>
      <rPr>
        <sz val="10"/>
        <rFont val="Noto Sans CJK SC"/>
        <family val="2"/>
      </rPr>
      <t xml:space="preserve">列</t>
    </r>
    <r>
      <rPr>
        <sz val="10"/>
        <rFont val="游ゴシック"/>
        <family val="0"/>
        <charset val="1"/>
      </rPr>
      <t xml:space="preserve">,"</t>
    </r>
    <r>
      <rPr>
        <sz val="10"/>
        <rFont val="Noto Sans CJK SC"/>
        <family val="2"/>
      </rPr>
      <t xml:space="preserve">期限超過</t>
    </r>
    <r>
      <rPr>
        <sz val="10"/>
        <rFont val="游ゴシック"/>
        <family val="0"/>
        <charset val="1"/>
      </rPr>
      <t xml:space="preserve">","OK")</t>
    </r>
  </si>
  <si>
    <r>
      <rPr>
        <sz val="10"/>
        <rFont val="Noto Sans CJK SC"/>
        <family val="2"/>
      </rPr>
      <t xml:space="preserve">利用可能ステータス表示：</t>
    </r>
    <r>
      <rPr>
        <sz val="10"/>
        <rFont val="游ゴシック"/>
        <family val="0"/>
        <charset val="1"/>
      </rPr>
      <t xml:space="preserve">=IF(L</t>
    </r>
    <r>
      <rPr>
        <sz val="10"/>
        <rFont val="Noto Sans CJK SC"/>
        <family val="2"/>
      </rPr>
      <t xml:space="preserve">列</t>
    </r>
    <r>
      <rPr>
        <sz val="10"/>
        <rFont val="游ゴシック"/>
        <family val="0"/>
        <charset val="1"/>
      </rPr>
      <t xml:space="preserve">="</t>
    </r>
    <r>
      <rPr>
        <sz val="10"/>
        <rFont val="Noto Sans CJK SC"/>
        <family val="2"/>
      </rPr>
      <t xml:space="preserve">運用中</t>
    </r>
    <r>
      <rPr>
        <sz val="10"/>
        <rFont val="游ゴシック"/>
        <family val="0"/>
        <charset val="1"/>
      </rPr>
      <t xml:space="preserve">","○","×")</t>
    </r>
  </si>
  <si>
    <r>
      <rPr>
        <sz val="10"/>
        <rFont val="Noto Sans CJK SC"/>
        <family val="2"/>
      </rPr>
      <t xml:space="preserve">確認未了件数：</t>
    </r>
    <r>
      <rPr>
        <sz val="10"/>
        <rFont val="游ゴシック"/>
        <family val="0"/>
        <charset val="1"/>
      </rPr>
      <t xml:space="preserve">=COUNTIF(F:L,"</t>
    </r>
    <r>
      <rPr>
        <sz val="10"/>
        <rFont val="Noto Sans CJK SC"/>
        <family val="2"/>
      </rPr>
      <t xml:space="preserve">未</t>
    </r>
    <r>
      <rPr>
        <sz val="10"/>
        <rFont val="游ゴシック"/>
        <family val="0"/>
        <charset val="1"/>
      </rPr>
      <t xml:space="preserve">")</t>
    </r>
  </si>
  <si>
    <r>
      <rPr>
        <sz val="10"/>
        <rFont val="Noto Sans CJK SC"/>
        <family val="2"/>
      </rPr>
      <t xml:space="preserve">管理完了率：</t>
    </r>
    <r>
      <rPr>
        <sz val="10"/>
        <rFont val="游ゴシック"/>
        <family val="0"/>
        <charset val="1"/>
      </rPr>
      <t xml:space="preserve">=COUNTIF(L:L,"</t>
    </r>
    <r>
      <rPr>
        <sz val="10"/>
        <rFont val="Noto Sans CJK SC"/>
        <family val="2"/>
      </rPr>
      <t xml:space="preserve">運用中</t>
    </r>
    <r>
      <rPr>
        <sz val="10"/>
        <rFont val="游ゴシック"/>
        <family val="0"/>
        <charset val="1"/>
      </rPr>
      <t xml:space="preserve">")/(COUNTA(B:B)-1)</t>
    </r>
  </si>
  <si>
    <t xml:space="preserve">免責事項</t>
  </si>
  <si>
    <r>
      <rPr>
        <sz val="10"/>
        <rFont val="Noto Sans CJK SC"/>
        <family val="2"/>
      </rPr>
      <t xml:space="preserve">本台帳および記録内容は、個別具体的な法律判断を行うものではありません。実際の</t>
    </r>
    <r>
      <rPr>
        <sz val="10"/>
        <rFont val="游ゴシック"/>
        <family val="0"/>
        <charset val="1"/>
      </rPr>
      <t xml:space="preserve">AI</t>
    </r>
    <r>
      <rPr>
        <sz val="10"/>
        <rFont val="Noto Sans CJK SC"/>
        <family val="2"/>
      </rPr>
      <t xml:space="preserve">利用、契約レビュー、法務対応にあたっては、関連資料、法令、社内規程、</t>
    </r>
    <r>
      <rPr>
        <sz val="10"/>
        <rFont val="游ゴシック"/>
        <family val="0"/>
        <charset val="1"/>
      </rPr>
      <t xml:space="preserve">AI</t>
    </r>
    <r>
      <rPr>
        <sz val="10"/>
        <rFont val="Noto Sans CJK SC"/>
        <family val="2"/>
      </rPr>
      <t xml:space="preserve">サービス規約を確認し、必要に応じて専門家に相談してください。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</si>
</sst>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2A44"/>
      <name val="Noto Sans CJK SC"/>
      <family val="2"/>
    </font>
    <font>
      <sz val="10"/>
      <color rgb="FF4A5568"/>
      <name val="Noto Sans CJK SC"/>
      <family val="2"/>
    </font>
    <font>
      <sz val="10"/>
      <color rgb="FF4A5568"/>
      <name val="游ゴシック"/>
      <family val="0"/>
      <charset val="1"/>
    </font>
    <font>
      <b val="true"/>
      <sz val="11"/>
      <color rgb="FF1F2A44"/>
      <name val="Noto Sans CJK SC"/>
      <family val="2"/>
    </font>
    <font>
      <b val="true"/>
      <sz val="11"/>
      <color rgb="FF1F2A44"/>
      <name val="游ゴシック"/>
      <family val="0"/>
      <charset val="1"/>
    </font>
    <font>
      <sz val="10"/>
      <name val="游ゴシック"/>
      <family val="0"/>
      <charset val="1"/>
    </font>
    <font>
      <sz val="10"/>
      <name val="Noto Sans CJK SC"/>
      <family val="2"/>
    </font>
    <font>
      <sz val="10"/>
      <name val="Arial"/>
      <family val="2"/>
    </font>
    <font>
      <b val="true"/>
      <sz val="14"/>
      <color rgb="FF1F2A44"/>
      <name val="游ゴシック"/>
      <family val="0"/>
      <charset val="1"/>
    </font>
    <font>
      <b val="true"/>
      <sz val="12"/>
      <color rgb="FF1F2A44"/>
      <name val="Noto Sans CJK SC"/>
      <family val="2"/>
    </font>
    <font>
      <sz val="11"/>
      <color theme="1"/>
      <name val="Noto Sans CJK SC"/>
      <family val="2"/>
    </font>
  </fonts>
  <fills count="3">
    <fill>
      <patternFill patternType="none"/>
    </fill>
    <fill>
      <patternFill patternType="gray125"/>
    </fill>
    <fill>
      <patternFill patternType="solid">
        <fgColor rgb="FFEEF1F6"/>
        <bgColor rgb="FFFEE2E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EEF1F6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1F2A44"/>
          <bgColor rgb="FF000000"/>
        </patternFill>
      </fill>
    </dxf>
    <dxf>
      <fill>
        <patternFill>
          <bgColor rgb="FFFEE2E2"/>
        </patternFill>
      </fill>
    </dxf>
    <dxf>
      <fill>
        <patternFill>
          <bgColor rgb="FFFEF3C7"/>
        </patternFill>
      </fill>
    </dxf>
  </dxfs>
  <colors>
    <indexedColors>
      <rgbColor rgb="FF000000"/>
      <rgbColor rgb="FFEEF1F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CCFFFF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4A5568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2A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6"/>
    <col collapsed="false" customWidth="true" hidden="false" outlineLevel="0" max="3" min="3" style="0" width="18"/>
    <col collapsed="false" customWidth="true" hidden="false" outlineLevel="0" max="4" min="4" style="0" width="28"/>
    <col collapsed="false" customWidth="true" hidden="false" outlineLevel="0" max="5" min="5" style="0" width="22"/>
    <col collapsed="false" customWidth="true" hidden="false" outlineLevel="0" max="6" min="6" style="0" width="11"/>
    <col collapsed="false" customWidth="true" hidden="false" outlineLevel="0" max="7" min="7" style="0" width="9"/>
    <col collapsed="false" customWidth="true" hidden="false" outlineLevel="0" max="8" min="8" style="0" width="14"/>
    <col collapsed="false" customWidth="true" hidden="false" outlineLevel="0" max="10" min="9" style="0" width="12"/>
    <col collapsed="false" customWidth="true" hidden="false" outlineLevel="0" max="11" min="11" style="0" width="14"/>
    <col collapsed="false" customWidth="true" hidden="false" outlineLevel="0" max="12" min="12" style="0" width="12"/>
    <col collapsed="false" customWidth="true" hidden="false" outlineLevel="0" max="13" min="13" style="0" width="24"/>
    <col collapsed="false" customWidth="true" hidden="false" outlineLevel="0" max="14" min="14" style="0" width="26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31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customFormat="false" ht="29.85" hidden="false" customHeight="false" outlineLevel="0" collapsed="false">
      <c r="A5" s="4" t="s">
        <v>16</v>
      </c>
      <c r="B5" s="4" t="s">
        <v>17</v>
      </c>
      <c r="C5" s="5" t="s">
        <v>18</v>
      </c>
      <c r="D5" s="4" t="s">
        <v>19</v>
      </c>
      <c r="E5" s="5" t="s">
        <v>20</v>
      </c>
      <c r="F5" s="5" t="s">
        <v>21</v>
      </c>
      <c r="G5" s="4" t="s">
        <v>22</v>
      </c>
      <c r="H5" s="5" t="s">
        <v>23</v>
      </c>
      <c r="I5" s="4" t="s">
        <v>24</v>
      </c>
      <c r="J5" s="4" t="s">
        <v>25</v>
      </c>
      <c r="K5" s="4" t="n">
        <f aca="false">J5+180</f>
        <v>46342</v>
      </c>
      <c r="L5" s="5" t="s">
        <v>26</v>
      </c>
      <c r="M5" s="4"/>
      <c r="N5" s="5" t="s">
        <v>27</v>
      </c>
    </row>
    <row r="6" customFormat="false" ht="15" hidden="false" customHeight="false" outlineLevel="0" collapsed="false">
      <c r="A6" s="4" t="s">
        <v>28</v>
      </c>
      <c r="B6" s="5" t="s">
        <v>29</v>
      </c>
      <c r="C6" s="5" t="s">
        <v>30</v>
      </c>
      <c r="D6" s="5" t="s">
        <v>31</v>
      </c>
      <c r="E6" s="5" t="s">
        <v>32</v>
      </c>
      <c r="F6" s="5" t="s">
        <v>21</v>
      </c>
      <c r="G6" s="4" t="s">
        <v>33</v>
      </c>
      <c r="H6" s="5" t="s">
        <v>23</v>
      </c>
      <c r="I6" s="4" t="s">
        <v>34</v>
      </c>
      <c r="J6" s="4" t="s">
        <v>34</v>
      </c>
      <c r="K6" s="4" t="n">
        <f aca="false">J6+180</f>
        <v>46332</v>
      </c>
      <c r="L6" s="5" t="s">
        <v>35</v>
      </c>
      <c r="M6" s="4"/>
      <c r="N6" s="5" t="s">
        <v>36</v>
      </c>
    </row>
    <row r="7" customFormat="false" ht="15" hidden="false" customHeight="false" outlineLevel="0" collapsed="false">
      <c r="A7" s="4" t="s">
        <v>37</v>
      </c>
      <c r="B7" s="5" t="s">
        <v>38</v>
      </c>
      <c r="C7" s="5" t="s">
        <v>39</v>
      </c>
      <c r="D7" s="5" t="s">
        <v>40</v>
      </c>
      <c r="E7" s="5" t="s">
        <v>32</v>
      </c>
      <c r="F7" s="5" t="s">
        <v>21</v>
      </c>
      <c r="G7" s="4" t="s">
        <v>41</v>
      </c>
      <c r="H7" s="5" t="s">
        <v>23</v>
      </c>
      <c r="I7" s="4" t="s">
        <v>42</v>
      </c>
      <c r="J7" s="4" t="s">
        <v>43</v>
      </c>
      <c r="K7" s="4" t="n">
        <f aca="false">J7+180</f>
        <v>46323</v>
      </c>
      <c r="L7" s="5" t="s">
        <v>26</v>
      </c>
      <c r="M7" s="4"/>
      <c r="N7" s="4"/>
    </row>
    <row r="8" customFormat="false" ht="15" hidden="false" customHeight="false" outlineLevel="0" collapsed="false">
      <c r="A8" s="4" t="s">
        <v>44</v>
      </c>
      <c r="B8" s="5" t="s">
        <v>45</v>
      </c>
      <c r="C8" s="5" t="s">
        <v>46</v>
      </c>
      <c r="D8" s="5" t="s">
        <v>47</v>
      </c>
      <c r="E8" s="5" t="s">
        <v>32</v>
      </c>
      <c r="F8" s="5" t="s">
        <v>48</v>
      </c>
      <c r="G8" s="4" t="s">
        <v>33</v>
      </c>
      <c r="H8" s="5" t="s">
        <v>23</v>
      </c>
      <c r="I8" s="4" t="s">
        <v>49</v>
      </c>
      <c r="J8" s="4" t="s">
        <v>49</v>
      </c>
      <c r="K8" s="4" t="n">
        <f aca="false">J8+180</f>
        <v>46312</v>
      </c>
      <c r="L8" s="5" t="s">
        <v>26</v>
      </c>
      <c r="M8" s="4"/>
      <c r="N8" s="5" t="s">
        <v>50</v>
      </c>
    </row>
    <row r="9" customFormat="false" ht="29.85" hidden="false" customHeight="false" outlineLevel="0" collapsed="false">
      <c r="A9" s="4" t="s">
        <v>51</v>
      </c>
      <c r="B9" s="5" t="s">
        <v>52</v>
      </c>
      <c r="C9" s="4" t="s">
        <v>53</v>
      </c>
      <c r="D9" s="5" t="s">
        <v>54</v>
      </c>
      <c r="E9" s="5" t="s">
        <v>55</v>
      </c>
      <c r="F9" s="4" t="s">
        <v>56</v>
      </c>
      <c r="G9" s="4" t="s">
        <v>33</v>
      </c>
      <c r="H9" s="5" t="s">
        <v>23</v>
      </c>
      <c r="I9" s="4" t="s">
        <v>57</v>
      </c>
      <c r="J9" s="4" t="s">
        <v>57</v>
      </c>
      <c r="K9" s="4" t="n">
        <f aca="false">J9+180</f>
        <v>46337</v>
      </c>
      <c r="L9" s="5" t="s">
        <v>26</v>
      </c>
      <c r="M9" s="4"/>
      <c r="N9" s="5" t="s">
        <v>58</v>
      </c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 t="str">
        <f aca="false">IF(J10="","",J10+180)</f>
        <v/>
      </c>
      <c r="L10" s="5"/>
      <c r="M10" s="4"/>
      <c r="N10" s="4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 t="str">
        <f aca="false">IF(J11="","",J11+180)</f>
        <v/>
      </c>
      <c r="L11" s="5"/>
      <c r="M11" s="4"/>
      <c r="N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 t="str">
        <f aca="false">IF(J12="","",J12+180)</f>
        <v/>
      </c>
      <c r="L12" s="5"/>
      <c r="M12" s="4"/>
      <c r="N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 t="str">
        <f aca="false">IF(J13="","",J13+180)</f>
        <v/>
      </c>
      <c r="L13" s="5"/>
      <c r="M13" s="4"/>
      <c r="N13" s="4"/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 t="str">
        <f aca="false">IF(J14="","",J14+180)</f>
        <v/>
      </c>
      <c r="L14" s="5"/>
      <c r="M14" s="4"/>
      <c r="N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 t="str">
        <f aca="false">IF(J15="","",J15+180)</f>
        <v/>
      </c>
      <c r="L15" s="5"/>
      <c r="M15" s="4"/>
      <c r="N15" s="4"/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 t="str">
        <f aca="false">IF(J16="","",J16+180)</f>
        <v/>
      </c>
      <c r="L16" s="5"/>
      <c r="M16" s="4"/>
      <c r="N16" s="4"/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 t="str">
        <f aca="false">IF(J17="","",J17+180)</f>
        <v/>
      </c>
      <c r="L17" s="5"/>
      <c r="M17" s="4"/>
      <c r="N17" s="4"/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 t="str">
        <f aca="false">IF(J18="","",J18+180)</f>
        <v/>
      </c>
      <c r="L18" s="5"/>
      <c r="M18" s="4"/>
      <c r="N18" s="4"/>
    </row>
    <row r="19" customFormat="false" ht="15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 t="str">
        <f aca="false">IF(J19="","",J19+180)</f>
        <v/>
      </c>
      <c r="L19" s="5"/>
      <c r="M19" s="4"/>
      <c r="N19" s="4"/>
    </row>
    <row r="20" customFormat="false" ht="1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 t="str">
        <f aca="false">IF(J20="","",J20+180)</f>
        <v/>
      </c>
      <c r="L20" s="5"/>
      <c r="M20" s="4"/>
      <c r="N20" s="4"/>
    </row>
    <row r="21" customFormat="false" ht="15" hidden="false" customHeight="false" outlineLevel="0" collapsed="false">
      <c r="A21" s="4"/>
      <c r="B21" s="4"/>
      <c r="C21" s="4"/>
      <c r="D21" s="4"/>
      <c r="E21" s="4"/>
      <c r="F21" s="4"/>
      <c r="G21" s="4"/>
      <c r="H21" s="4"/>
      <c r="I21" s="4"/>
      <c r="J21" s="4"/>
      <c r="K21" s="4" t="str">
        <f aca="false">IF(J21="","",J21+180)</f>
        <v/>
      </c>
      <c r="L21" s="5"/>
      <c r="M21" s="4"/>
      <c r="N21" s="4"/>
    </row>
    <row r="22" customFormat="false" ht="15" hidden="false" customHeight="false" outlineLevel="0" collapsed="false">
      <c r="A22" s="4"/>
      <c r="B22" s="4"/>
      <c r="C22" s="4"/>
      <c r="D22" s="4"/>
      <c r="E22" s="4"/>
      <c r="F22" s="4"/>
      <c r="G22" s="4"/>
      <c r="H22" s="4"/>
      <c r="I22" s="4"/>
      <c r="J22" s="4"/>
      <c r="K22" s="4" t="str">
        <f aca="false">IF(J22="","",J22+180)</f>
        <v/>
      </c>
      <c r="L22" s="5"/>
      <c r="M22" s="4"/>
      <c r="N22" s="4"/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 t="str">
        <f aca="false">IF(J23="","",J23+180)</f>
        <v/>
      </c>
      <c r="L23" s="5"/>
      <c r="M23" s="4"/>
      <c r="N23" s="4"/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 t="str">
        <f aca="false">IF(J24="","",J24+180)</f>
        <v/>
      </c>
      <c r="L24" s="5"/>
      <c r="M24" s="4"/>
      <c r="N24" s="4"/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 t="str">
        <f aca="false">IF(J25="","",J25+180)</f>
        <v/>
      </c>
      <c r="L25" s="5"/>
      <c r="M25" s="4"/>
      <c r="N25" s="4"/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 t="str">
        <f aca="false">IF(J26="","",J26+180)</f>
        <v/>
      </c>
      <c r="L26" s="5"/>
      <c r="M26" s="4"/>
      <c r="N26" s="4"/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 t="str">
        <f aca="false">IF(J27="","",J27+180)</f>
        <v/>
      </c>
      <c r="L27" s="5"/>
      <c r="M27" s="4"/>
      <c r="N27" s="4"/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 t="str">
        <f aca="false">IF(J28="","",J28+180)</f>
        <v/>
      </c>
      <c r="L28" s="5"/>
      <c r="M28" s="4"/>
      <c r="N28" s="4"/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 t="str">
        <f aca="false">IF(J29="","",J29+180)</f>
        <v/>
      </c>
      <c r="L29" s="5"/>
      <c r="M29" s="4"/>
      <c r="N29" s="4"/>
    </row>
    <row r="30" customFormat="false" ht="15" hidden="false" customHeight="fals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 t="str">
        <f aca="false">IF(J30="","",J30+180)</f>
        <v/>
      </c>
      <c r="L30" s="5"/>
      <c r="M30" s="4"/>
      <c r="N30" s="4"/>
    </row>
    <row r="31" customFormat="false" ht="15" hidden="false" customHeight="false" outlineLevel="0" collapsed="false">
      <c r="A31" s="4"/>
      <c r="B31" s="4"/>
      <c r="C31" s="4"/>
      <c r="D31" s="4"/>
      <c r="E31" s="4"/>
      <c r="F31" s="4"/>
      <c r="G31" s="4"/>
      <c r="H31" s="4"/>
      <c r="I31" s="4"/>
      <c r="J31" s="4"/>
      <c r="K31" s="4" t="str">
        <f aca="false">IF(J31="","",J31+180)</f>
        <v/>
      </c>
      <c r="L31" s="5"/>
      <c r="M31" s="4"/>
      <c r="N31" s="4"/>
    </row>
    <row r="32" customFormat="false" ht="15" hidden="false" customHeight="fals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 t="str">
        <f aca="false">IF(J32="","",J32+180)</f>
        <v/>
      </c>
      <c r="L32" s="5"/>
      <c r="M32" s="4"/>
      <c r="N32" s="4"/>
    </row>
    <row r="33" customFormat="false" ht="15" hidden="false" customHeight="fals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 t="str">
        <f aca="false">IF(J33="","",J33+180)</f>
        <v/>
      </c>
      <c r="L33" s="5"/>
      <c r="M33" s="4"/>
      <c r="N33" s="4"/>
    </row>
    <row r="34" customFormat="false" ht="15" hidden="false" customHeight="fals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  <c r="K34" s="4" t="str">
        <f aca="false">IF(J34="","",J34+180)</f>
        <v/>
      </c>
      <c r="L34" s="5"/>
      <c r="M34" s="4"/>
      <c r="N34" s="4"/>
    </row>
  </sheetData>
  <autoFilter ref="A4:N34"/>
  <mergeCells count="2">
    <mergeCell ref="A1:N1"/>
    <mergeCell ref="A2:N2"/>
  </mergeCells>
  <conditionalFormatting sqref="A5:N34">
    <cfRule type="expression" priority="2" aboveAverage="0" equalAverage="0" bottom="0" percent="0" rank="0" text="" dxfId="3">
      <formula>$L5="廃止"</formula>
    </cfRule>
  </conditionalFormatting>
  <dataValidations count="2">
    <dataValidation allowBlank="true" errorStyle="stop" operator="between" showDropDown="false" showErrorMessage="false" showInputMessage="false" sqref="F5:F34" type="list">
      <formula1>"要,不要,—"</formula1>
      <formula2>0</formula2>
    </dataValidation>
    <dataValidation allowBlank="true" errorStyle="stop" operator="between" showDropDown="false" showErrorMessage="false" showInputMessage="false" sqref="L5:L34" type="list">
      <formula1>"起案中,検証中,運用中,一時停止中,廃止"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5" min="3" style="0" width="10"/>
    <col collapsed="false" customWidth="true" hidden="false" outlineLevel="0" max="6" min="6" style="0" width="12"/>
    <col collapsed="false" customWidth="true" hidden="false" outlineLevel="0" max="7" min="7" style="0" width="16"/>
    <col collapsed="false" customWidth="true" hidden="false" outlineLevel="0" max="8" min="8" style="0" width="28"/>
  </cols>
  <sheetData>
    <row r="1" customFormat="false" ht="25.5" hidden="false" customHeight="true" outlineLevel="0" collapsed="false">
      <c r="A1" s="1" t="s">
        <v>59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60</v>
      </c>
      <c r="B2" s="2"/>
      <c r="C2" s="2"/>
      <c r="D2" s="2"/>
      <c r="E2" s="2"/>
      <c r="F2" s="2"/>
      <c r="G2" s="2"/>
      <c r="H2" s="2"/>
    </row>
    <row r="4" customFormat="false" ht="31.5" hidden="false" customHeight="true" outlineLevel="0" collapsed="false">
      <c r="A4" s="3" t="s">
        <v>4</v>
      </c>
      <c r="B4" s="3" t="s">
        <v>61</v>
      </c>
      <c r="C4" s="3" t="s">
        <v>26</v>
      </c>
      <c r="D4" s="3" t="s">
        <v>35</v>
      </c>
      <c r="E4" s="3" t="s">
        <v>62</v>
      </c>
      <c r="F4" s="3" t="s">
        <v>63</v>
      </c>
      <c r="G4" s="3" t="s">
        <v>64</v>
      </c>
      <c r="H4" s="3" t="s">
        <v>15</v>
      </c>
    </row>
    <row r="5" customFormat="false" ht="15" hidden="false" customHeight="false" outlineLevel="0" collapsed="false">
      <c r="A5" s="5" t="s">
        <v>65</v>
      </c>
      <c r="B5" s="6" t="n">
        <f aca="false">COUNTIF(1_プロンプト一覧!C:C,"*"&amp;A5&amp;"*")</f>
        <v>2</v>
      </c>
      <c r="C5" s="6" t="n">
        <f aca="false">COUNTIFS(1_プロンプト一覧!C:C,"*"&amp;A5&amp;"*",1_プロンプト一覧!L:L,"運用中")</f>
        <v>1</v>
      </c>
      <c r="D5" s="6" t="n">
        <f aca="false">COUNTIFS(1_プロンプト一覧!C:C,"*"&amp;A5&amp;"*",1_プロンプト一覧!L:L,"検証中")</f>
        <v>1</v>
      </c>
      <c r="E5" s="6" t="n">
        <f aca="false">COUNTIFS(1_プロンプト一覧!C:C,"*"&amp;A5&amp;"*",1_プロンプト一覧!L:L,"一時停止中")+COUNTIFS(1_プロンプト一覧!C:C,"*"&amp;A5&amp;"*",1_プロンプト一覧!L:L,"廃止")</f>
        <v>0</v>
      </c>
      <c r="F5" s="7" t="str">
        <f aca="false">IF(B5=0,"×","")</f>
        <v/>
      </c>
      <c r="G5" s="5"/>
      <c r="H5" s="5"/>
    </row>
    <row r="6" customFormat="false" ht="15" hidden="false" customHeight="false" outlineLevel="0" collapsed="false">
      <c r="A6" s="4" t="s">
        <v>66</v>
      </c>
      <c r="B6" s="6" t="n">
        <f aca="false">COUNTIF(1_プロンプト一覧!C:C,"*"&amp;A6&amp;"*")</f>
        <v>0</v>
      </c>
      <c r="C6" s="6" t="n">
        <f aca="false">COUNTIFS(1_プロンプト一覧!C:C,"*"&amp;A6&amp;"*",1_プロンプト一覧!L:L,"運用中")</f>
        <v>0</v>
      </c>
      <c r="D6" s="6" t="n">
        <f aca="false">COUNTIFS(1_プロンプト一覧!C:C,"*"&amp;A6&amp;"*",1_プロンプト一覧!L:L,"検証中")</f>
        <v>0</v>
      </c>
      <c r="E6" s="6" t="n">
        <f aca="false">COUNTIFS(1_プロンプト一覧!C:C,"*"&amp;A6&amp;"*",1_プロンプト一覧!L:L,"一時停止中")+COUNTIFS(1_プロンプト一覧!C:C,"*"&amp;A6&amp;"*",1_プロンプト一覧!L:L,"廃止")</f>
        <v>0</v>
      </c>
      <c r="F6" s="7" t="str">
        <f aca="false">IF(B6=0,"×","")</f>
        <v>×</v>
      </c>
      <c r="G6" s="4"/>
      <c r="H6" s="4"/>
    </row>
    <row r="7" customFormat="false" ht="15" hidden="false" customHeight="false" outlineLevel="0" collapsed="false">
      <c r="A7" s="5" t="s">
        <v>67</v>
      </c>
      <c r="B7" s="6" t="n">
        <f aca="false">COUNTIF(1_プロンプト一覧!C:C,"*"&amp;A7&amp;"*")</f>
        <v>0</v>
      </c>
      <c r="C7" s="6" t="n">
        <f aca="false">COUNTIFS(1_プロンプト一覧!C:C,"*"&amp;A7&amp;"*",1_プロンプト一覧!L:L,"運用中")</f>
        <v>0</v>
      </c>
      <c r="D7" s="6" t="n">
        <f aca="false">COUNTIFS(1_プロンプト一覧!C:C,"*"&amp;A7&amp;"*",1_プロンプト一覧!L:L,"検証中")</f>
        <v>0</v>
      </c>
      <c r="E7" s="6" t="n">
        <f aca="false">COUNTIFS(1_プロンプト一覧!C:C,"*"&amp;A7&amp;"*",1_プロンプト一覧!L:L,"一時停止中")+COUNTIFS(1_プロンプト一覧!C:C,"*"&amp;A7&amp;"*",1_プロンプト一覧!L:L,"廃止")</f>
        <v>0</v>
      </c>
      <c r="F7" s="7" t="str">
        <f aca="false">IF(B7=0,"×","")</f>
        <v>×</v>
      </c>
      <c r="G7" s="4"/>
      <c r="H7" s="4"/>
    </row>
    <row r="8" customFormat="false" ht="15" hidden="false" customHeight="false" outlineLevel="0" collapsed="false">
      <c r="A8" s="5" t="s">
        <v>39</v>
      </c>
      <c r="B8" s="6" t="n">
        <f aca="false">COUNTIF(1_プロンプト一覧!C:C,"*"&amp;A8&amp;"*")</f>
        <v>1</v>
      </c>
      <c r="C8" s="6" t="n">
        <f aca="false">COUNTIFS(1_プロンプト一覧!C:C,"*"&amp;A8&amp;"*",1_プロンプト一覧!L:L,"運用中")</f>
        <v>1</v>
      </c>
      <c r="D8" s="6" t="n">
        <f aca="false">COUNTIFS(1_プロンプト一覧!C:C,"*"&amp;A8&amp;"*",1_プロンプト一覧!L:L,"検証中")</f>
        <v>0</v>
      </c>
      <c r="E8" s="6" t="n">
        <f aca="false">COUNTIFS(1_プロンプト一覧!C:C,"*"&amp;A8&amp;"*",1_プロンプト一覧!L:L,"一時停止中")+COUNTIFS(1_プロンプト一覧!C:C,"*"&amp;A8&amp;"*",1_プロンプト一覧!L:L,"廃止")</f>
        <v>0</v>
      </c>
      <c r="F8" s="7" t="str">
        <f aca="false">IF(B8=0,"×","")</f>
        <v/>
      </c>
      <c r="G8" s="4"/>
      <c r="H8" s="4"/>
    </row>
    <row r="9" customFormat="false" ht="15" hidden="false" customHeight="false" outlineLevel="0" collapsed="false">
      <c r="A9" s="5" t="s">
        <v>68</v>
      </c>
      <c r="B9" s="6" t="n">
        <f aca="false">COUNTIF(1_プロンプト一覧!C:C,"*"&amp;A9&amp;"*")</f>
        <v>0</v>
      </c>
      <c r="C9" s="6" t="n">
        <f aca="false">COUNTIFS(1_プロンプト一覧!C:C,"*"&amp;A9&amp;"*",1_プロンプト一覧!L:L,"運用中")</f>
        <v>0</v>
      </c>
      <c r="D9" s="6" t="n">
        <f aca="false">COUNTIFS(1_プロンプト一覧!C:C,"*"&amp;A9&amp;"*",1_プロンプト一覧!L:L,"検証中")</f>
        <v>0</v>
      </c>
      <c r="E9" s="6" t="n">
        <f aca="false">COUNTIFS(1_プロンプト一覧!C:C,"*"&amp;A9&amp;"*",1_プロンプト一覧!L:L,"一時停止中")+COUNTIFS(1_プロンプト一覧!C:C,"*"&amp;A9&amp;"*",1_プロンプト一覧!L:L,"廃止")</f>
        <v>0</v>
      </c>
      <c r="F9" s="7" t="str">
        <f aca="false">IF(B9=0,"×","")</f>
        <v>×</v>
      </c>
      <c r="G9" s="4"/>
      <c r="H9" s="4"/>
    </row>
    <row r="10" customFormat="false" ht="15" hidden="false" customHeight="false" outlineLevel="0" collapsed="false">
      <c r="A10" s="5" t="s">
        <v>46</v>
      </c>
      <c r="B10" s="6" t="n">
        <f aca="false">COUNTIF(1_プロンプト一覧!C:C,"*"&amp;A10&amp;"*")</f>
        <v>1</v>
      </c>
      <c r="C10" s="6" t="n">
        <f aca="false">COUNTIFS(1_プロンプト一覧!C:C,"*"&amp;A10&amp;"*",1_プロンプト一覧!L:L,"運用中")</f>
        <v>1</v>
      </c>
      <c r="D10" s="6" t="n">
        <f aca="false">COUNTIFS(1_プロンプト一覧!C:C,"*"&amp;A10&amp;"*",1_プロンプト一覧!L:L,"検証中")</f>
        <v>0</v>
      </c>
      <c r="E10" s="6" t="n">
        <f aca="false">COUNTIFS(1_プロンプト一覧!C:C,"*"&amp;A10&amp;"*",1_プロンプト一覧!L:L,"一時停止中")+COUNTIFS(1_プロンプト一覧!C:C,"*"&amp;A10&amp;"*",1_プロンプト一覧!L:L,"廃止")</f>
        <v>0</v>
      </c>
      <c r="F10" s="7" t="str">
        <f aca="false">IF(B10=0,"×","")</f>
        <v/>
      </c>
      <c r="G10" s="4"/>
      <c r="H10" s="4"/>
    </row>
    <row r="11" customFormat="false" ht="15" hidden="false" customHeight="false" outlineLevel="0" collapsed="false">
      <c r="A11" s="5" t="s">
        <v>69</v>
      </c>
      <c r="B11" s="6" t="n">
        <f aca="false">COUNTIF(1_プロンプト一覧!C:C,"*"&amp;A11&amp;"*")</f>
        <v>0</v>
      </c>
      <c r="C11" s="6" t="n">
        <f aca="false">COUNTIFS(1_プロンプト一覧!C:C,"*"&amp;A11&amp;"*",1_プロンプト一覧!L:L,"運用中")</f>
        <v>0</v>
      </c>
      <c r="D11" s="6" t="n">
        <f aca="false">COUNTIFS(1_プロンプト一覧!C:C,"*"&amp;A11&amp;"*",1_プロンプト一覧!L:L,"検証中")</f>
        <v>0</v>
      </c>
      <c r="E11" s="6" t="n">
        <f aca="false">COUNTIFS(1_プロンプト一覧!C:C,"*"&amp;A11&amp;"*",1_プロンプト一覧!L:L,"一時停止中")+COUNTIFS(1_プロンプト一覧!C:C,"*"&amp;A11&amp;"*",1_プロンプト一覧!L:L,"廃止")</f>
        <v>0</v>
      </c>
      <c r="F11" s="7" t="str">
        <f aca="false">IF(B11=0,"×","")</f>
        <v>×</v>
      </c>
      <c r="G11" s="4"/>
      <c r="H11" s="4"/>
    </row>
    <row r="12" customFormat="false" ht="15" hidden="false" customHeight="false" outlineLevel="0" collapsed="false">
      <c r="A12" s="5" t="s">
        <v>70</v>
      </c>
      <c r="B12" s="6" t="n">
        <f aca="false">COUNTIF(1_プロンプト一覧!C:C,"*"&amp;A12&amp;"*")</f>
        <v>0</v>
      </c>
      <c r="C12" s="6" t="n">
        <f aca="false">COUNTIFS(1_プロンプト一覧!C:C,"*"&amp;A12&amp;"*",1_プロンプト一覧!L:L,"運用中")</f>
        <v>0</v>
      </c>
      <c r="D12" s="6" t="n">
        <f aca="false">COUNTIFS(1_プロンプト一覧!C:C,"*"&amp;A12&amp;"*",1_プロンプト一覧!L:L,"検証中")</f>
        <v>0</v>
      </c>
      <c r="E12" s="6" t="n">
        <f aca="false">COUNTIFS(1_プロンプト一覧!C:C,"*"&amp;A12&amp;"*",1_プロンプト一覧!L:L,"一時停止中")+COUNTIFS(1_プロンプト一覧!C:C,"*"&amp;A12&amp;"*",1_プロンプト一覧!L:L,"廃止")</f>
        <v>0</v>
      </c>
      <c r="F12" s="7" t="str">
        <f aca="false">IF(B12=0,"×","")</f>
        <v>×</v>
      </c>
      <c r="G12" s="4"/>
      <c r="H12" s="4"/>
    </row>
    <row r="13" customFormat="false" ht="15" hidden="false" customHeight="false" outlineLevel="0" collapsed="false">
      <c r="A13" s="5" t="s">
        <v>71</v>
      </c>
      <c r="B13" s="6" t="n">
        <f aca="false">COUNTIF(1_プロンプト一覧!C:C,"*"&amp;A13&amp;"*")</f>
        <v>0</v>
      </c>
      <c r="C13" s="6" t="n">
        <f aca="false">COUNTIFS(1_プロンプト一覧!C:C,"*"&amp;A13&amp;"*",1_プロンプト一覧!L:L,"運用中")</f>
        <v>0</v>
      </c>
      <c r="D13" s="6" t="n">
        <f aca="false">COUNTIFS(1_プロンプト一覧!C:C,"*"&amp;A13&amp;"*",1_プロンプト一覧!L:L,"検証中")</f>
        <v>0</v>
      </c>
      <c r="E13" s="6" t="n">
        <f aca="false">COUNTIFS(1_プロンプト一覧!C:C,"*"&amp;A13&amp;"*",1_プロンプト一覧!L:L,"一時停止中")+COUNTIFS(1_プロンプト一覧!C:C,"*"&amp;A13&amp;"*",1_プロンプト一覧!L:L,"廃止")</f>
        <v>0</v>
      </c>
      <c r="F13" s="7" t="str">
        <f aca="false">IF(B13=0,"×","")</f>
        <v>×</v>
      </c>
      <c r="G13" s="4"/>
      <c r="H13" s="4"/>
    </row>
    <row r="14" customFormat="false" ht="15" hidden="false" customHeight="false" outlineLevel="0" collapsed="false">
      <c r="A14" s="5" t="s">
        <v>72</v>
      </c>
      <c r="B14" s="6" t="n">
        <f aca="false">COUNTIF(1_プロンプト一覧!C:C,"*"&amp;A14&amp;"*")</f>
        <v>0</v>
      </c>
      <c r="C14" s="6" t="n">
        <f aca="false">COUNTIFS(1_プロンプト一覧!C:C,"*"&amp;A14&amp;"*",1_プロンプト一覧!L:L,"運用中")</f>
        <v>0</v>
      </c>
      <c r="D14" s="6" t="n">
        <f aca="false">COUNTIFS(1_プロンプト一覧!C:C,"*"&amp;A14&amp;"*",1_プロンプト一覧!L:L,"検証中")</f>
        <v>0</v>
      </c>
      <c r="E14" s="6" t="n">
        <f aca="false">COUNTIFS(1_プロンプト一覧!C:C,"*"&amp;A14&amp;"*",1_プロンプト一覧!L:L,"一時停止中")+COUNTIFS(1_プロンプト一覧!C:C,"*"&amp;A14&amp;"*",1_プロンプト一覧!L:L,"廃止")</f>
        <v>0</v>
      </c>
      <c r="F14" s="7" t="str">
        <f aca="false">IF(B14=0,"×","")</f>
        <v>×</v>
      </c>
      <c r="G14" s="4"/>
      <c r="H14" s="4"/>
    </row>
    <row r="15" customFormat="false" ht="15" hidden="false" customHeight="false" outlineLevel="0" collapsed="false">
      <c r="A15" s="5" t="s">
        <v>73</v>
      </c>
      <c r="B15" s="6" t="n">
        <f aca="false">COUNTIF(1_プロンプト一覧!C:C,"*"&amp;A15&amp;"*")</f>
        <v>0</v>
      </c>
      <c r="C15" s="6" t="n">
        <f aca="false">COUNTIFS(1_プロンプト一覧!C:C,"*"&amp;A15&amp;"*",1_プロンプト一覧!L:L,"運用中")</f>
        <v>0</v>
      </c>
      <c r="D15" s="6" t="n">
        <f aca="false">COUNTIFS(1_プロンプト一覧!C:C,"*"&amp;A15&amp;"*",1_プロンプト一覧!L:L,"検証中")</f>
        <v>0</v>
      </c>
      <c r="E15" s="6" t="n">
        <f aca="false">COUNTIFS(1_プロンプト一覧!C:C,"*"&amp;A15&amp;"*",1_プロンプト一覧!L:L,"一時停止中")+COUNTIFS(1_プロンプト一覧!C:C,"*"&amp;A15&amp;"*",1_プロンプト一覧!L:L,"廃止")</f>
        <v>0</v>
      </c>
      <c r="F15" s="7" t="str">
        <f aca="false">IF(B15=0,"×","")</f>
        <v>×</v>
      </c>
      <c r="G15" s="4"/>
      <c r="H15" s="4"/>
    </row>
    <row r="16" customFormat="false" ht="15" hidden="false" customHeight="false" outlineLevel="0" collapsed="false">
      <c r="A16" s="5" t="s">
        <v>74</v>
      </c>
      <c r="B16" s="6" t="n">
        <f aca="false">COUNTIF(1_プロンプト一覧!C:C,"*"&amp;A16&amp;"*")</f>
        <v>0</v>
      </c>
      <c r="C16" s="6" t="n">
        <f aca="false">COUNTIFS(1_プロンプト一覧!C:C,"*"&amp;A16&amp;"*",1_プロンプト一覧!L:L,"運用中")</f>
        <v>0</v>
      </c>
      <c r="D16" s="6" t="n">
        <f aca="false">COUNTIFS(1_プロンプト一覧!C:C,"*"&amp;A16&amp;"*",1_プロンプト一覧!L:L,"検証中")</f>
        <v>0</v>
      </c>
      <c r="E16" s="6" t="n">
        <f aca="false">COUNTIFS(1_プロンプト一覧!C:C,"*"&amp;A16&amp;"*",1_プロンプト一覧!L:L,"一時停止中")+COUNTIFS(1_プロンプト一覧!C:C,"*"&amp;A16&amp;"*",1_プロンプト一覧!L:L,"廃止")</f>
        <v>0</v>
      </c>
      <c r="F16" s="7" t="str">
        <f aca="false">IF(B16=0,"×","")</f>
        <v>×</v>
      </c>
      <c r="G16" s="4"/>
      <c r="H16" s="4"/>
    </row>
    <row r="17" customFormat="false" ht="15" hidden="false" customHeight="false" outlineLevel="0" collapsed="false">
      <c r="A17" s="4" t="s">
        <v>53</v>
      </c>
      <c r="B17" s="6" t="n">
        <f aca="false">COUNTIF(1_プロンプト一覧!C:C,"*"&amp;A17&amp;"*")</f>
        <v>1</v>
      </c>
      <c r="C17" s="6" t="n">
        <f aca="false">COUNTIFS(1_プロンプト一覧!C:C,"*"&amp;A17&amp;"*",1_プロンプト一覧!L:L,"運用中")</f>
        <v>1</v>
      </c>
      <c r="D17" s="6" t="n">
        <f aca="false">COUNTIFS(1_プロンプト一覧!C:C,"*"&amp;A17&amp;"*",1_プロンプト一覧!L:L,"検証中")</f>
        <v>0</v>
      </c>
      <c r="E17" s="6" t="n">
        <f aca="false">COUNTIFS(1_プロンプト一覧!C:C,"*"&amp;A17&amp;"*",1_プロンプト一覧!L:L,"一時停止中")+COUNTIFS(1_プロンプト一覧!C:C,"*"&amp;A17&amp;"*",1_プロンプト一覧!L:L,"廃止")</f>
        <v>0</v>
      </c>
      <c r="F17" s="7" t="str">
        <f aca="false">IF(B17=0,"×","")</f>
        <v/>
      </c>
      <c r="G17" s="4"/>
      <c r="H17" s="4"/>
    </row>
    <row r="18" customFormat="false" ht="15" hidden="false" customHeight="false" outlineLevel="0" collapsed="false">
      <c r="A18" s="5" t="s">
        <v>75</v>
      </c>
      <c r="B18" s="6" t="n">
        <f aca="false">COUNTIF(1_プロンプト一覧!C:C,"*"&amp;A18&amp;"*")</f>
        <v>0</v>
      </c>
      <c r="C18" s="6" t="n">
        <f aca="false">COUNTIFS(1_プロンプト一覧!C:C,"*"&amp;A18&amp;"*",1_プロンプト一覧!L:L,"運用中")</f>
        <v>0</v>
      </c>
      <c r="D18" s="6" t="n">
        <f aca="false">COUNTIFS(1_プロンプト一覧!C:C,"*"&amp;A18&amp;"*",1_プロンプト一覧!L:L,"検証中")</f>
        <v>0</v>
      </c>
      <c r="E18" s="6" t="n">
        <f aca="false">COUNTIFS(1_プロンプト一覧!C:C,"*"&amp;A18&amp;"*",1_プロンプト一覧!L:L,"一時停止中")+COUNTIFS(1_プロンプト一覧!C:C,"*"&amp;A18&amp;"*",1_プロンプト一覧!L:L,"廃止")</f>
        <v>0</v>
      </c>
      <c r="F18" s="7" t="str">
        <f aca="false">IF(B18=0,"×","")</f>
        <v>×</v>
      </c>
      <c r="G18" s="4"/>
      <c r="H18" s="4"/>
    </row>
    <row r="19" customFormat="false" ht="15" hidden="false" customHeight="false" outlineLevel="0" collapsed="false">
      <c r="A19" s="5" t="s">
        <v>76</v>
      </c>
      <c r="B19" s="6" t="n">
        <f aca="false">COUNTIF(1_プロンプト一覧!C:C,"*"&amp;A19&amp;"*")</f>
        <v>0</v>
      </c>
      <c r="C19" s="6" t="n">
        <f aca="false">COUNTIFS(1_プロンプト一覧!C:C,"*"&amp;A19&amp;"*",1_プロンプト一覧!L:L,"運用中")</f>
        <v>0</v>
      </c>
      <c r="D19" s="6" t="n">
        <f aca="false">COUNTIFS(1_プロンプト一覧!C:C,"*"&amp;A19&amp;"*",1_プロンプト一覧!L:L,"検証中")</f>
        <v>0</v>
      </c>
      <c r="E19" s="6" t="n">
        <f aca="false">COUNTIFS(1_プロンプト一覧!C:C,"*"&amp;A19&amp;"*",1_プロンプト一覧!L:L,"一時停止中")+COUNTIFS(1_プロンプト一覧!C:C,"*"&amp;A19&amp;"*",1_プロンプト一覧!L:L,"廃止")</f>
        <v>0</v>
      </c>
      <c r="F19" s="7" t="str">
        <f aca="false">IF(B19=0,"×","")</f>
        <v>×</v>
      </c>
      <c r="G19" s="4"/>
      <c r="H19" s="4"/>
    </row>
    <row r="20" customFormat="false" ht="15" hidden="false" customHeight="false" outlineLevel="0" collapsed="false">
      <c r="A20" s="5" t="s">
        <v>77</v>
      </c>
      <c r="B20" s="6" t="n">
        <f aca="false">COUNTIF(1_プロンプト一覧!C:C,"*"&amp;A20&amp;"*")</f>
        <v>0</v>
      </c>
      <c r="C20" s="6" t="n">
        <f aca="false">COUNTIFS(1_プロンプト一覧!C:C,"*"&amp;A20&amp;"*",1_プロンプト一覧!L:L,"運用中")</f>
        <v>0</v>
      </c>
      <c r="D20" s="6" t="n">
        <f aca="false">COUNTIFS(1_プロンプト一覧!C:C,"*"&amp;A20&amp;"*",1_プロンプト一覧!L:L,"検証中")</f>
        <v>0</v>
      </c>
      <c r="E20" s="6" t="n">
        <f aca="false">COUNTIFS(1_プロンプト一覧!C:C,"*"&amp;A20&amp;"*",1_プロンプト一覧!L:L,"一時停止中")+COUNTIFS(1_プロンプト一覧!C:C,"*"&amp;A20&amp;"*",1_プロンプト一覧!L:L,"廃止")</f>
        <v>0</v>
      </c>
      <c r="F20" s="7" t="str">
        <f aca="false">IF(B20=0,"×","")</f>
        <v>×</v>
      </c>
      <c r="G20" s="4"/>
      <c r="H20" s="4"/>
    </row>
  </sheetData>
  <mergeCells count="2">
    <mergeCell ref="A1:H1"/>
    <mergeCell ref="A2:H2"/>
  </mergeCells>
  <conditionalFormatting sqref="F5:F20">
    <cfRule type="expression" priority="2" aboveAverage="0" equalAverage="0" bottom="0" percent="0" rank="0" text="" dxfId="4">
      <formula>$F5="×"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6"/>
    <col collapsed="false" customWidth="true" hidden="false" outlineLevel="0" max="4" min="3" style="0" width="32"/>
    <col collapsed="false" customWidth="true" hidden="false" outlineLevel="0" max="5" min="5" style="0" width="22"/>
    <col collapsed="false" customWidth="true" hidden="false" outlineLevel="0" max="6" min="6" style="0" width="24"/>
    <col collapsed="false" customWidth="true" hidden="false" outlineLevel="0" max="7" min="7" style="0" width="14"/>
    <col collapsed="false" customWidth="true" hidden="false" outlineLevel="0" max="8" min="8" style="0" width="11"/>
    <col collapsed="false" customWidth="true" hidden="false" outlineLevel="0" max="9" min="9" style="0" width="14"/>
    <col collapsed="false" customWidth="true" hidden="false" outlineLevel="0" max="10" min="10" style="0" width="12"/>
    <col collapsed="false" customWidth="true" hidden="false" outlineLevel="0" max="11" min="11" style="0" width="22"/>
  </cols>
  <sheetData>
    <row r="1" customFormat="false" ht="25.5" hidden="false" customHeight="true" outlineLevel="0" collapsed="false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8" hidden="false" customHeight="true" outlineLevel="0" collapsed="false">
      <c r="A2" s="2" t="s">
        <v>79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39.75" hidden="false" customHeight="true" outlineLevel="0" collapsed="false">
      <c r="A4" s="3" t="s">
        <v>2</v>
      </c>
      <c r="B4" s="3" t="s">
        <v>3</v>
      </c>
      <c r="C4" s="3" t="s">
        <v>80</v>
      </c>
      <c r="D4" s="3" t="s">
        <v>81</v>
      </c>
      <c r="E4" s="3" t="s">
        <v>82</v>
      </c>
      <c r="F4" s="3" t="s">
        <v>83</v>
      </c>
      <c r="G4" s="3" t="s">
        <v>84</v>
      </c>
      <c r="H4" s="3" t="s">
        <v>85</v>
      </c>
      <c r="I4" s="3" t="s">
        <v>86</v>
      </c>
      <c r="J4" s="3" t="s">
        <v>87</v>
      </c>
      <c r="K4" s="3" t="s">
        <v>15</v>
      </c>
    </row>
    <row r="5" customFormat="false" ht="29.85" hidden="false" customHeight="false" outlineLevel="0" collapsed="false">
      <c r="A5" s="4" t="s">
        <v>16</v>
      </c>
      <c r="B5" s="4" t="s">
        <v>17</v>
      </c>
      <c r="C5" s="5" t="s">
        <v>88</v>
      </c>
      <c r="D5" s="5" t="s">
        <v>89</v>
      </c>
      <c r="E5" s="5" t="s">
        <v>90</v>
      </c>
      <c r="F5" s="5" t="s">
        <v>91</v>
      </c>
      <c r="G5" s="5" t="s">
        <v>92</v>
      </c>
      <c r="H5" s="4" t="str">
        <f aca="false">IF(G5="未確認","×","")</f>
        <v/>
      </c>
      <c r="I5" s="5" t="s">
        <v>23</v>
      </c>
      <c r="J5" s="4" t="s">
        <v>25</v>
      </c>
      <c r="K5" s="5" t="s">
        <v>93</v>
      </c>
    </row>
    <row r="6" customFormat="false" ht="29.85" hidden="false" customHeight="false" outlineLevel="0" collapsed="false">
      <c r="A6" s="4" t="s">
        <v>28</v>
      </c>
      <c r="B6" s="5" t="s">
        <v>29</v>
      </c>
      <c r="C6" s="5" t="s">
        <v>94</v>
      </c>
      <c r="D6" s="5" t="s">
        <v>95</v>
      </c>
      <c r="E6" s="5" t="s">
        <v>96</v>
      </c>
      <c r="F6" s="5" t="s">
        <v>97</v>
      </c>
      <c r="G6" s="5" t="s">
        <v>92</v>
      </c>
      <c r="H6" s="4" t="str">
        <f aca="false">IF(G6="未確認","×","")</f>
        <v/>
      </c>
      <c r="I6" s="5" t="s">
        <v>23</v>
      </c>
      <c r="J6" s="4" t="s">
        <v>34</v>
      </c>
      <c r="K6" s="4"/>
    </row>
    <row r="7" customFormat="false" ht="29.85" hidden="false" customHeight="false" outlineLevel="0" collapsed="false">
      <c r="A7" s="4" t="s">
        <v>37</v>
      </c>
      <c r="B7" s="5" t="s">
        <v>38</v>
      </c>
      <c r="C7" s="5" t="s">
        <v>98</v>
      </c>
      <c r="D7" s="5" t="s">
        <v>99</v>
      </c>
      <c r="E7" s="5" t="s">
        <v>100</v>
      </c>
      <c r="F7" s="5" t="s">
        <v>101</v>
      </c>
      <c r="G7" s="5" t="s">
        <v>92</v>
      </c>
      <c r="H7" s="4" t="str">
        <f aca="false">IF(G7="未確認","×","")</f>
        <v/>
      </c>
      <c r="I7" s="5" t="s">
        <v>23</v>
      </c>
      <c r="J7" s="4" t="s">
        <v>43</v>
      </c>
      <c r="K7" s="4"/>
    </row>
    <row r="8" customFormat="false" ht="29.85" hidden="false" customHeight="false" outlineLevel="0" collapsed="false">
      <c r="A8" s="4" t="s">
        <v>44</v>
      </c>
      <c r="B8" s="5" t="s">
        <v>45</v>
      </c>
      <c r="C8" s="5" t="s">
        <v>102</v>
      </c>
      <c r="D8" s="5" t="s">
        <v>103</v>
      </c>
      <c r="E8" s="5" t="s">
        <v>104</v>
      </c>
      <c r="F8" s="5" t="s">
        <v>105</v>
      </c>
      <c r="G8" s="5" t="s">
        <v>92</v>
      </c>
      <c r="H8" s="4" t="str">
        <f aca="false">IF(G8="未確認","×","")</f>
        <v/>
      </c>
      <c r="I8" s="5" t="s">
        <v>23</v>
      </c>
      <c r="J8" s="4" t="s">
        <v>49</v>
      </c>
      <c r="K8" s="4"/>
    </row>
    <row r="9" customFormat="false" ht="29.85" hidden="false" customHeight="false" outlineLevel="0" collapsed="false">
      <c r="A9" s="4" t="s">
        <v>51</v>
      </c>
      <c r="B9" s="5" t="s">
        <v>52</v>
      </c>
      <c r="C9" s="5" t="s">
        <v>106</v>
      </c>
      <c r="D9" s="5" t="s">
        <v>107</v>
      </c>
      <c r="E9" s="4" t="s">
        <v>56</v>
      </c>
      <c r="F9" s="4" t="s">
        <v>56</v>
      </c>
      <c r="G9" s="5" t="s">
        <v>92</v>
      </c>
      <c r="H9" s="4" t="str">
        <f aca="false">IF(G9="未確認","×","")</f>
        <v/>
      </c>
      <c r="I9" s="5" t="s">
        <v>23</v>
      </c>
      <c r="J9" s="4" t="s">
        <v>57</v>
      </c>
      <c r="K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5"/>
      <c r="H10" s="4" t="str">
        <f aca="false">IF(G10="未確認","×","")</f>
        <v/>
      </c>
      <c r="I10" s="4"/>
      <c r="J10" s="4"/>
      <c r="K10" s="4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5"/>
      <c r="H11" s="4" t="str">
        <f aca="false">IF(G11="未確認","×","")</f>
        <v/>
      </c>
      <c r="I11" s="4"/>
      <c r="J11" s="4"/>
      <c r="K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5"/>
      <c r="H12" s="4" t="str">
        <f aca="false">IF(G12="未確認","×","")</f>
        <v/>
      </c>
      <c r="I12" s="4"/>
      <c r="J12" s="4"/>
      <c r="K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5"/>
      <c r="H13" s="4" t="str">
        <f aca="false">IF(G13="未確認","×","")</f>
        <v/>
      </c>
      <c r="I13" s="4"/>
      <c r="J13" s="4"/>
      <c r="K13" s="4"/>
    </row>
    <row r="14" customFormat="false" ht="15" hidden="false" customHeight="false" outlineLevel="0" collapsed="false">
      <c r="A14" s="4"/>
      <c r="B14" s="4"/>
      <c r="C14" s="4"/>
      <c r="D14" s="4"/>
      <c r="E14" s="4"/>
      <c r="F14" s="4"/>
      <c r="G14" s="5"/>
      <c r="H14" s="4" t="str">
        <f aca="false">IF(G14="未確認","×","")</f>
        <v/>
      </c>
      <c r="I14" s="4"/>
      <c r="J14" s="4"/>
      <c r="K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5"/>
      <c r="H15" s="4" t="str">
        <f aca="false">IF(G15="未確認","×","")</f>
        <v/>
      </c>
      <c r="I15" s="4"/>
      <c r="J15" s="4"/>
      <c r="K15" s="4"/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5"/>
      <c r="H16" s="4" t="str">
        <f aca="false">IF(G16="未確認","×","")</f>
        <v/>
      </c>
      <c r="I16" s="4"/>
      <c r="J16" s="4"/>
      <c r="K16" s="4"/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5"/>
      <c r="H17" s="4" t="str">
        <f aca="false">IF(G17="未確認","×","")</f>
        <v/>
      </c>
      <c r="I17" s="4"/>
      <c r="J17" s="4"/>
      <c r="K17" s="4"/>
    </row>
    <row r="18" customFormat="false" ht="15" hidden="false" customHeight="false" outlineLevel="0" collapsed="false">
      <c r="A18" s="4"/>
      <c r="B18" s="4"/>
      <c r="C18" s="4"/>
      <c r="D18" s="4"/>
      <c r="E18" s="4"/>
      <c r="F18" s="4"/>
      <c r="G18" s="5"/>
      <c r="H18" s="4" t="str">
        <f aca="false">IF(G18="未確認","×","")</f>
        <v/>
      </c>
      <c r="I18" s="4"/>
      <c r="J18" s="4"/>
      <c r="K18" s="4"/>
    </row>
    <row r="19" customFormat="false" ht="15" hidden="false" customHeight="false" outlineLevel="0" collapsed="false">
      <c r="A19" s="4"/>
      <c r="B19" s="4"/>
      <c r="C19" s="4"/>
      <c r="D19" s="4"/>
      <c r="E19" s="4"/>
      <c r="F19" s="4"/>
      <c r="G19" s="5"/>
      <c r="H19" s="4" t="str">
        <f aca="false">IF(G19="未確認","×","")</f>
        <v/>
      </c>
      <c r="I19" s="4"/>
      <c r="J19" s="4"/>
      <c r="K19" s="4"/>
    </row>
    <row r="20" customFormat="false" ht="15" hidden="false" customHeight="false" outlineLevel="0" collapsed="false">
      <c r="A20" s="4"/>
      <c r="B20" s="4"/>
      <c r="C20" s="4"/>
      <c r="D20" s="4"/>
      <c r="E20" s="4"/>
      <c r="F20" s="4"/>
      <c r="G20" s="5"/>
      <c r="H20" s="4" t="str">
        <f aca="false">IF(G20="未確認","×","")</f>
        <v/>
      </c>
      <c r="I20" s="4"/>
      <c r="J20" s="4"/>
      <c r="K20" s="4"/>
    </row>
    <row r="21" customFormat="false" ht="15" hidden="false" customHeight="false" outlineLevel="0" collapsed="false">
      <c r="A21" s="4"/>
      <c r="B21" s="4"/>
      <c r="C21" s="4"/>
      <c r="D21" s="4"/>
      <c r="E21" s="4"/>
      <c r="F21" s="4"/>
      <c r="G21" s="5"/>
      <c r="H21" s="4" t="str">
        <f aca="false">IF(G21="未確認","×","")</f>
        <v/>
      </c>
      <c r="I21" s="4"/>
      <c r="J21" s="4"/>
      <c r="K21" s="4"/>
    </row>
    <row r="22" customFormat="false" ht="15" hidden="false" customHeight="false" outlineLevel="0" collapsed="false">
      <c r="A22" s="4"/>
      <c r="B22" s="4"/>
      <c r="C22" s="4"/>
      <c r="D22" s="4"/>
      <c r="E22" s="4"/>
      <c r="F22" s="4"/>
      <c r="G22" s="5"/>
      <c r="H22" s="4" t="str">
        <f aca="false">IF(G22="未確認","×","")</f>
        <v/>
      </c>
      <c r="I22" s="4"/>
      <c r="J22" s="4"/>
      <c r="K22" s="4"/>
    </row>
    <row r="23" customFormat="false" ht="15" hidden="false" customHeight="false" outlineLevel="0" collapsed="false">
      <c r="A23" s="4"/>
      <c r="B23" s="4"/>
      <c r="C23" s="4"/>
      <c r="D23" s="4"/>
      <c r="E23" s="4"/>
      <c r="F23" s="4"/>
      <c r="G23" s="5"/>
      <c r="H23" s="4" t="str">
        <f aca="false">IF(G23="未確認","×","")</f>
        <v/>
      </c>
      <c r="I23" s="4"/>
      <c r="J23" s="4"/>
      <c r="K23" s="4"/>
    </row>
    <row r="24" customFormat="false" ht="15" hidden="false" customHeight="false" outlineLevel="0" collapsed="false">
      <c r="A24" s="4"/>
      <c r="B24" s="4"/>
      <c r="C24" s="4"/>
      <c r="D24" s="4"/>
      <c r="E24" s="4"/>
      <c r="F24" s="4"/>
      <c r="G24" s="5"/>
      <c r="H24" s="4" t="str">
        <f aca="false">IF(G24="未確認","×","")</f>
        <v/>
      </c>
      <c r="I24" s="4"/>
      <c r="J24" s="4"/>
      <c r="K24" s="4"/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5"/>
      <c r="H25" s="4" t="str">
        <f aca="false">IF(G25="未確認","×","")</f>
        <v/>
      </c>
      <c r="I25" s="4"/>
      <c r="J25" s="4"/>
      <c r="K25" s="4"/>
    </row>
    <row r="26" customFormat="false" ht="15" hidden="false" customHeight="false" outlineLevel="0" collapsed="false">
      <c r="A26" s="4"/>
      <c r="B26" s="4"/>
      <c r="C26" s="4"/>
      <c r="D26" s="4"/>
      <c r="E26" s="4"/>
      <c r="F26" s="4"/>
      <c r="G26" s="5"/>
      <c r="H26" s="4" t="str">
        <f aca="false">IF(G26="未確認","×","")</f>
        <v/>
      </c>
      <c r="I26" s="4"/>
      <c r="J26" s="4"/>
      <c r="K26" s="4"/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5"/>
      <c r="H27" s="4" t="str">
        <f aca="false">IF(G27="未確認","×","")</f>
        <v/>
      </c>
      <c r="I27" s="4"/>
      <c r="J27" s="4"/>
      <c r="K27" s="4"/>
    </row>
    <row r="28" customFormat="false" ht="15" hidden="false" customHeight="false" outlineLevel="0" collapsed="false">
      <c r="A28" s="4"/>
      <c r="B28" s="4"/>
      <c r="C28" s="4"/>
      <c r="D28" s="4"/>
      <c r="E28" s="4"/>
      <c r="F28" s="4"/>
      <c r="G28" s="5"/>
      <c r="H28" s="4" t="str">
        <f aca="false">IF(G28="未確認","×","")</f>
        <v/>
      </c>
      <c r="I28" s="4"/>
      <c r="J28" s="4"/>
      <c r="K28" s="4"/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5"/>
      <c r="H29" s="4" t="str">
        <f aca="false">IF(G29="未確認","×","")</f>
        <v/>
      </c>
      <c r="I29" s="4"/>
      <c r="J29" s="4"/>
      <c r="K29" s="4"/>
    </row>
  </sheetData>
  <mergeCells count="2">
    <mergeCell ref="A1:K1"/>
    <mergeCell ref="A2:K2"/>
  </mergeCells>
  <dataValidations count="1">
    <dataValidation allowBlank="true" errorStyle="stop" operator="between" showDropDown="false" showErrorMessage="false" showInputMessage="false" sqref="G5:G29" type="list">
      <formula1>"確認済,未確認"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6"/>
    <col collapsed="false" customWidth="true" hidden="false" outlineLevel="0" max="3" min="3" style="0" width="24"/>
    <col collapsed="false" customWidth="true" hidden="false" outlineLevel="0" max="4" min="4" style="0" width="30"/>
    <col collapsed="false" customWidth="true" hidden="false" outlineLevel="0" max="5" min="5" style="0" width="18"/>
    <col collapsed="false" customWidth="true" hidden="false" outlineLevel="0" max="6" min="6" style="0" width="14"/>
    <col collapsed="false" customWidth="true" hidden="false" outlineLevel="0" max="7" min="7" style="0" width="18"/>
    <col collapsed="false" customWidth="true" hidden="false" outlineLevel="0" max="10" min="8" style="0" width="22"/>
  </cols>
  <sheetData>
    <row r="1" customFormat="false" ht="25.5" hidden="false" customHeight="true" outlineLevel="0" collapsed="false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2" t="s">
        <v>109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31.5" hidden="false" customHeight="true" outlineLevel="0" collapsed="false">
      <c r="A4" s="3" t="s">
        <v>2</v>
      </c>
      <c r="B4" s="3" t="s">
        <v>3</v>
      </c>
      <c r="C4" s="3" t="s">
        <v>110</v>
      </c>
      <c r="D4" s="3" t="s">
        <v>111</v>
      </c>
      <c r="E4" s="3" t="s">
        <v>112</v>
      </c>
      <c r="F4" s="3" t="s">
        <v>113</v>
      </c>
      <c r="G4" s="3" t="s">
        <v>114</v>
      </c>
      <c r="H4" s="3" t="s">
        <v>115</v>
      </c>
      <c r="I4" s="3" t="s">
        <v>116</v>
      </c>
      <c r="J4" s="3" t="s">
        <v>15</v>
      </c>
    </row>
    <row r="5" customFormat="false" ht="29.85" hidden="false" customHeight="false" outlineLevel="0" collapsed="false">
      <c r="A5" s="4" t="s">
        <v>16</v>
      </c>
      <c r="B5" s="4" t="s">
        <v>17</v>
      </c>
      <c r="C5" s="4" t="s">
        <v>117</v>
      </c>
      <c r="D5" s="5" t="s">
        <v>118</v>
      </c>
      <c r="E5" s="5" t="s">
        <v>119</v>
      </c>
      <c r="F5" s="4" t="s">
        <v>120</v>
      </c>
      <c r="G5" s="5" t="s">
        <v>121</v>
      </c>
      <c r="H5" s="5" t="s">
        <v>122</v>
      </c>
      <c r="I5" s="4"/>
      <c r="J5" s="4"/>
    </row>
    <row r="6" customFormat="false" ht="29.85" hidden="false" customHeight="false" outlineLevel="0" collapsed="false">
      <c r="A6" s="4" t="s">
        <v>37</v>
      </c>
      <c r="B6" s="5" t="s">
        <v>38</v>
      </c>
      <c r="C6" s="5" t="s">
        <v>123</v>
      </c>
      <c r="D6" s="5" t="s">
        <v>124</v>
      </c>
      <c r="E6" s="5" t="s">
        <v>119</v>
      </c>
      <c r="F6" s="4" t="s">
        <v>125</v>
      </c>
      <c r="G6" s="5" t="s">
        <v>126</v>
      </c>
      <c r="H6" s="5" t="s">
        <v>127</v>
      </c>
      <c r="I6" s="4"/>
      <c r="J6" s="4"/>
    </row>
    <row r="7" customFormat="false" ht="29.85" hidden="false" customHeight="false" outlineLevel="0" collapsed="false">
      <c r="A7" s="4" t="s">
        <v>44</v>
      </c>
      <c r="B7" s="5" t="s">
        <v>45</v>
      </c>
      <c r="C7" s="5" t="s">
        <v>128</v>
      </c>
      <c r="D7" s="5" t="s">
        <v>129</v>
      </c>
      <c r="E7" s="5" t="s">
        <v>119</v>
      </c>
      <c r="F7" s="4" t="s">
        <v>120</v>
      </c>
      <c r="G7" s="5" t="s">
        <v>130</v>
      </c>
      <c r="H7" s="5" t="s">
        <v>131</v>
      </c>
      <c r="I7" s="4"/>
      <c r="J7" s="4"/>
    </row>
    <row r="8" customFormat="false" ht="15" hidden="false" customHeight="false" outlineLevel="0" collapsed="false">
      <c r="A8" s="4"/>
      <c r="B8" s="4"/>
      <c r="C8" s="4"/>
      <c r="D8" s="4"/>
      <c r="E8" s="5"/>
      <c r="F8" s="4"/>
      <c r="G8" s="4"/>
      <c r="H8" s="4"/>
      <c r="I8" s="4"/>
      <c r="J8" s="4"/>
    </row>
    <row r="9" customFormat="false" ht="15" hidden="false" customHeight="false" outlineLevel="0" collapsed="false">
      <c r="A9" s="4"/>
      <c r="B9" s="4"/>
      <c r="C9" s="4"/>
      <c r="D9" s="4"/>
      <c r="E9" s="5"/>
      <c r="F9" s="4"/>
      <c r="G9" s="4"/>
      <c r="H9" s="4"/>
      <c r="I9" s="4"/>
      <c r="J9" s="4"/>
    </row>
    <row r="10" customFormat="false" ht="15" hidden="false" customHeight="false" outlineLevel="0" collapsed="false">
      <c r="A10" s="4"/>
      <c r="B10" s="4"/>
      <c r="C10" s="4"/>
      <c r="D10" s="4"/>
      <c r="E10" s="5"/>
      <c r="F10" s="4"/>
      <c r="G10" s="4"/>
      <c r="H10" s="4"/>
      <c r="I10" s="4"/>
      <c r="J10" s="4"/>
    </row>
    <row r="11" customFormat="false" ht="15" hidden="false" customHeight="false" outlineLevel="0" collapsed="false">
      <c r="A11" s="4"/>
      <c r="B11" s="4"/>
      <c r="C11" s="4"/>
      <c r="D11" s="4"/>
      <c r="E11" s="5"/>
      <c r="F11" s="4"/>
      <c r="G11" s="4"/>
      <c r="H11" s="4"/>
      <c r="I11" s="4"/>
      <c r="J11" s="4"/>
    </row>
    <row r="12" customFormat="false" ht="15" hidden="false" customHeight="false" outlineLevel="0" collapsed="false">
      <c r="A12" s="4"/>
      <c r="B12" s="4"/>
      <c r="C12" s="4"/>
      <c r="D12" s="4"/>
      <c r="E12" s="5"/>
      <c r="F12" s="4"/>
      <c r="G12" s="4"/>
      <c r="H12" s="4"/>
      <c r="I12" s="4"/>
      <c r="J12" s="4"/>
    </row>
    <row r="13" customFormat="false" ht="15" hidden="false" customHeight="false" outlineLevel="0" collapsed="false">
      <c r="A13" s="4"/>
      <c r="B13" s="4"/>
      <c r="C13" s="4"/>
      <c r="D13" s="4"/>
      <c r="E13" s="5"/>
      <c r="F13" s="4"/>
      <c r="G13" s="4"/>
      <c r="H13" s="4"/>
      <c r="I13" s="4"/>
      <c r="J13" s="4"/>
    </row>
    <row r="14" customFormat="false" ht="15" hidden="false" customHeight="false" outlineLevel="0" collapsed="false">
      <c r="A14" s="4"/>
      <c r="B14" s="4"/>
      <c r="C14" s="4"/>
      <c r="D14" s="4"/>
      <c r="E14" s="5"/>
      <c r="F14" s="4"/>
      <c r="G14" s="4"/>
      <c r="H14" s="4"/>
      <c r="I14" s="4"/>
      <c r="J14" s="4"/>
    </row>
    <row r="15" customFormat="false" ht="15" hidden="false" customHeight="false" outlineLevel="0" collapsed="false">
      <c r="A15" s="4"/>
      <c r="B15" s="4"/>
      <c r="C15" s="4"/>
      <c r="D15" s="4"/>
      <c r="E15" s="5"/>
      <c r="F15" s="4"/>
      <c r="G15" s="4"/>
      <c r="H15" s="4"/>
      <c r="I15" s="4"/>
      <c r="J15" s="4"/>
    </row>
    <row r="16" customFormat="false" ht="15" hidden="false" customHeight="false" outlineLevel="0" collapsed="false">
      <c r="A16" s="4"/>
      <c r="B16" s="4"/>
      <c r="C16" s="4"/>
      <c r="D16" s="4"/>
      <c r="E16" s="5"/>
      <c r="F16" s="4"/>
      <c r="G16" s="4"/>
      <c r="H16" s="4"/>
      <c r="I16" s="4"/>
      <c r="J16" s="4"/>
    </row>
    <row r="17" customFormat="false" ht="15" hidden="false" customHeight="false" outlineLevel="0" collapsed="false">
      <c r="A17" s="4"/>
      <c r="B17" s="4"/>
      <c r="C17" s="4"/>
      <c r="D17" s="4"/>
      <c r="E17" s="5"/>
      <c r="F17" s="4"/>
      <c r="G17" s="4"/>
      <c r="H17" s="4"/>
      <c r="I17" s="4"/>
      <c r="J17" s="4"/>
    </row>
    <row r="18" customFormat="false" ht="15" hidden="false" customHeight="false" outlineLevel="0" collapsed="false">
      <c r="A18" s="4"/>
      <c r="B18" s="4"/>
      <c r="C18" s="4"/>
      <c r="D18" s="4"/>
      <c r="E18" s="5"/>
      <c r="F18" s="4"/>
      <c r="G18" s="4"/>
      <c r="H18" s="4"/>
      <c r="I18" s="4"/>
      <c r="J18" s="4"/>
    </row>
    <row r="19" customFormat="false" ht="15" hidden="false" customHeight="false" outlineLevel="0" collapsed="false">
      <c r="A19" s="4"/>
      <c r="B19" s="4"/>
      <c r="C19" s="4"/>
      <c r="D19" s="4"/>
      <c r="E19" s="5"/>
      <c r="F19" s="4"/>
      <c r="G19" s="4"/>
      <c r="H19" s="4"/>
      <c r="I19" s="4"/>
      <c r="J19" s="4"/>
    </row>
    <row r="20" customFormat="false" ht="15" hidden="false" customHeight="false" outlineLevel="0" collapsed="false">
      <c r="A20" s="4"/>
      <c r="B20" s="4"/>
      <c r="C20" s="4"/>
      <c r="D20" s="4"/>
      <c r="E20" s="5"/>
      <c r="F20" s="4"/>
      <c r="G20" s="4"/>
      <c r="H20" s="4"/>
      <c r="I20" s="4"/>
      <c r="J20" s="4"/>
    </row>
    <row r="21" customFormat="false" ht="15" hidden="false" customHeight="false" outlineLevel="0" collapsed="false">
      <c r="A21" s="4"/>
      <c r="B21" s="4"/>
      <c r="C21" s="4"/>
      <c r="D21" s="4"/>
      <c r="E21" s="5"/>
      <c r="F21" s="4"/>
      <c r="G21" s="4"/>
      <c r="H21" s="4"/>
      <c r="I21" s="4"/>
      <c r="J21" s="4"/>
    </row>
    <row r="22" customFormat="false" ht="15" hidden="false" customHeight="false" outlineLevel="0" collapsed="false">
      <c r="A22" s="4"/>
      <c r="B22" s="4"/>
      <c r="C22" s="4"/>
      <c r="D22" s="4"/>
      <c r="E22" s="5"/>
      <c r="F22" s="4"/>
      <c r="G22" s="4"/>
      <c r="H22" s="4"/>
      <c r="I22" s="4"/>
      <c r="J22" s="4"/>
    </row>
    <row r="23" customFormat="false" ht="15" hidden="false" customHeight="false" outlineLevel="0" collapsed="false">
      <c r="A23" s="4"/>
      <c r="B23" s="4"/>
      <c r="C23" s="4"/>
      <c r="D23" s="4"/>
      <c r="E23" s="5"/>
      <c r="F23" s="4"/>
      <c r="G23" s="4"/>
      <c r="H23" s="4"/>
      <c r="I23" s="4"/>
      <c r="J23" s="4"/>
    </row>
    <row r="24" customFormat="false" ht="15" hidden="false" customHeight="false" outlineLevel="0" collapsed="false">
      <c r="A24" s="4"/>
      <c r="B24" s="4"/>
      <c r="C24" s="4"/>
      <c r="D24" s="4"/>
      <c r="E24" s="5"/>
      <c r="F24" s="4"/>
      <c r="G24" s="4"/>
      <c r="H24" s="4"/>
      <c r="I24" s="4"/>
      <c r="J24" s="4"/>
    </row>
  </sheetData>
  <mergeCells count="2">
    <mergeCell ref="A1:J1"/>
    <mergeCell ref="A2:J2"/>
  </mergeCells>
  <dataValidations count="1">
    <dataValidation allowBlank="true" errorStyle="stop" operator="between" showDropDown="false" showErrorMessage="false" showInputMessage="false" sqref="E5:E24" type="list">
      <formula1>"社内検討用（中立）,相手方送付前（丁寧）,事業部向け説明,経営層向け"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7"/>
    <col collapsed="false" customWidth="true" hidden="false" outlineLevel="0" max="2" min="2" style="0" width="12"/>
    <col collapsed="false" customWidth="true" hidden="false" outlineLevel="0" max="3" min="3" style="0" width="17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9" min="6" style="0" width="12"/>
    <col collapsed="false" customWidth="true" hidden="false" outlineLevel="0" max="11" min="10" style="0" width="13"/>
    <col collapsed="false" customWidth="true" hidden="false" outlineLevel="0" max="12" min="12" style="0" width="11"/>
    <col collapsed="false" customWidth="true" hidden="false" outlineLevel="0" max="13" min="13" style="0" width="13"/>
    <col collapsed="false" customWidth="true" hidden="false" outlineLevel="0" max="14" min="14" style="0" width="12"/>
    <col collapsed="false" customWidth="true" hidden="false" outlineLevel="0" max="15" min="15" style="0" width="22"/>
  </cols>
  <sheetData>
    <row r="1" customFormat="false" ht="25.5" hidden="false" customHeight="true" outlineLevel="0" collapsed="false">
      <c r="A1" s="8" t="s">
        <v>132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customFormat="false" ht="18" hidden="false" customHeight="true" outlineLevel="0" collapsed="false">
      <c r="A2" s="9" t="s">
        <v>133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4" customFormat="false" ht="39.75" hidden="false" customHeight="true" outlineLevel="0" collapsed="false">
      <c r="A4" s="3" t="s">
        <v>134</v>
      </c>
      <c r="B4" s="3" t="s">
        <v>135</v>
      </c>
      <c r="C4" s="3" t="s">
        <v>136</v>
      </c>
      <c r="D4" s="3" t="s">
        <v>137</v>
      </c>
      <c r="E4" s="3" t="s">
        <v>138</v>
      </c>
      <c r="F4" s="3" t="s">
        <v>139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145</v>
      </c>
      <c r="M4" s="3" t="s">
        <v>146</v>
      </c>
      <c r="N4" s="3" t="s">
        <v>147</v>
      </c>
      <c r="O4" s="3" t="s">
        <v>15</v>
      </c>
    </row>
    <row r="5" customFormat="false" ht="23.85" hidden="false" customHeight="false" outlineLevel="0" collapsed="false">
      <c r="A5" s="4" t="s">
        <v>148</v>
      </c>
      <c r="B5" s="4" t="s">
        <v>149</v>
      </c>
      <c r="C5" s="4" t="s">
        <v>16</v>
      </c>
      <c r="D5" s="5" t="s">
        <v>23</v>
      </c>
      <c r="E5" s="5" t="s">
        <v>150</v>
      </c>
      <c r="F5" s="10" t="s">
        <v>151</v>
      </c>
      <c r="G5" s="10" t="s">
        <v>151</v>
      </c>
      <c r="H5" s="10" t="s">
        <v>151</v>
      </c>
      <c r="I5" s="10" t="s">
        <v>151</v>
      </c>
      <c r="J5" s="10" t="s">
        <v>151</v>
      </c>
      <c r="K5" s="10" t="s">
        <v>151</v>
      </c>
      <c r="L5" s="10" t="s">
        <v>48</v>
      </c>
      <c r="M5" s="7" t="n">
        <f aca="false">COUNTIF(F5:L5,"未")</f>
        <v>0</v>
      </c>
      <c r="N5" s="10" t="s">
        <v>152</v>
      </c>
      <c r="O5" s="4"/>
    </row>
    <row r="6" customFormat="false" ht="29.85" hidden="false" customHeight="false" outlineLevel="0" collapsed="false">
      <c r="A6" s="4" t="s">
        <v>153</v>
      </c>
      <c r="B6" s="4" t="s">
        <v>57</v>
      </c>
      <c r="C6" s="4" t="s">
        <v>37</v>
      </c>
      <c r="D6" s="5" t="s">
        <v>23</v>
      </c>
      <c r="E6" s="5" t="s">
        <v>154</v>
      </c>
      <c r="F6" s="10" t="s">
        <v>151</v>
      </c>
      <c r="G6" s="10" t="s">
        <v>151</v>
      </c>
      <c r="H6" s="10" t="s">
        <v>155</v>
      </c>
      <c r="I6" s="10" t="s">
        <v>151</v>
      </c>
      <c r="J6" s="10" t="s">
        <v>151</v>
      </c>
      <c r="K6" s="10" t="s">
        <v>151</v>
      </c>
      <c r="L6" s="10" t="s">
        <v>151</v>
      </c>
      <c r="M6" s="7" t="n">
        <f aca="false">COUNTIF(F6:L6,"未")</f>
        <v>1</v>
      </c>
      <c r="N6" s="10" t="s">
        <v>156</v>
      </c>
      <c r="O6" s="5" t="s">
        <v>157</v>
      </c>
    </row>
    <row r="7" customFormat="false" ht="23.85" hidden="false" customHeight="false" outlineLevel="0" collapsed="false">
      <c r="A7" s="4" t="s">
        <v>158</v>
      </c>
      <c r="B7" s="4" t="s">
        <v>25</v>
      </c>
      <c r="C7" s="4" t="s">
        <v>44</v>
      </c>
      <c r="D7" s="5" t="s">
        <v>23</v>
      </c>
      <c r="E7" s="5" t="s">
        <v>159</v>
      </c>
      <c r="F7" s="10" t="s">
        <v>151</v>
      </c>
      <c r="G7" s="10" t="s">
        <v>151</v>
      </c>
      <c r="H7" s="10" t="s">
        <v>151</v>
      </c>
      <c r="I7" s="10" t="s">
        <v>151</v>
      </c>
      <c r="J7" s="10" t="s">
        <v>151</v>
      </c>
      <c r="K7" s="10" t="s">
        <v>151</v>
      </c>
      <c r="L7" s="10" t="s">
        <v>151</v>
      </c>
      <c r="M7" s="7" t="n">
        <f aca="false">COUNTIF(F7:L7,"未")</f>
        <v>0</v>
      </c>
      <c r="N7" s="10" t="s">
        <v>152</v>
      </c>
      <c r="O7" s="4"/>
    </row>
    <row r="8" customFormat="false" ht="15" hidden="false" customHeight="false" outlineLevel="0" collapsed="false">
      <c r="A8" s="4"/>
      <c r="B8" s="4"/>
      <c r="C8" s="4"/>
      <c r="D8" s="4"/>
      <c r="E8" s="4"/>
      <c r="F8" s="10"/>
      <c r="G8" s="10"/>
      <c r="H8" s="10"/>
      <c r="I8" s="10"/>
      <c r="J8" s="10"/>
      <c r="K8" s="10"/>
      <c r="L8" s="10"/>
      <c r="M8" s="7" t="str">
        <f aca="false">IF(COUNTA(F8:L8)=0,"",COUNTIF(F8:L8,"未"))</f>
        <v/>
      </c>
      <c r="N8" s="10"/>
      <c r="O8" s="4"/>
    </row>
    <row r="9" customFormat="false" ht="15" hidden="false" customHeight="false" outlineLevel="0" collapsed="false">
      <c r="A9" s="4"/>
      <c r="B9" s="4"/>
      <c r="C9" s="4"/>
      <c r="D9" s="4"/>
      <c r="E9" s="4"/>
      <c r="F9" s="10"/>
      <c r="G9" s="10"/>
      <c r="H9" s="10"/>
      <c r="I9" s="10"/>
      <c r="J9" s="10"/>
      <c r="K9" s="10"/>
      <c r="L9" s="10"/>
      <c r="M9" s="7" t="str">
        <f aca="false">IF(COUNTA(F9:L9)=0,"",COUNTIF(F9:L9,"未"))</f>
        <v/>
      </c>
      <c r="N9" s="10"/>
      <c r="O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10"/>
      <c r="G10" s="10"/>
      <c r="H10" s="10"/>
      <c r="I10" s="10"/>
      <c r="J10" s="10"/>
      <c r="K10" s="10"/>
      <c r="L10" s="10"/>
      <c r="M10" s="7" t="str">
        <f aca="false">IF(COUNTA(F10:L10)=0,"",COUNTIF(F10:L10,"未"))</f>
        <v/>
      </c>
      <c r="N10" s="10"/>
      <c r="O10" s="4"/>
    </row>
    <row r="11" customFormat="false" ht="15" hidden="false" customHeight="false" outlineLevel="0" collapsed="false">
      <c r="A11" s="4"/>
      <c r="B11" s="4"/>
      <c r="C11" s="4"/>
      <c r="D11" s="4"/>
      <c r="E11" s="4"/>
      <c r="F11" s="10"/>
      <c r="G11" s="10"/>
      <c r="H11" s="10"/>
      <c r="I11" s="10"/>
      <c r="J11" s="10"/>
      <c r="K11" s="10"/>
      <c r="L11" s="10"/>
      <c r="M11" s="7" t="str">
        <f aca="false">IF(COUNTA(F11:L11)=0,"",COUNTIF(F11:L11,"未"))</f>
        <v/>
      </c>
      <c r="N11" s="10"/>
      <c r="O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10"/>
      <c r="G12" s="10"/>
      <c r="H12" s="10"/>
      <c r="I12" s="10"/>
      <c r="J12" s="10"/>
      <c r="K12" s="10"/>
      <c r="L12" s="10"/>
      <c r="M12" s="7" t="str">
        <f aca="false">IF(COUNTA(F12:L12)=0,"",COUNTIF(F12:L12,"未"))</f>
        <v/>
      </c>
      <c r="N12" s="10"/>
      <c r="O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10"/>
      <c r="G13" s="10"/>
      <c r="H13" s="10"/>
      <c r="I13" s="10"/>
      <c r="J13" s="10"/>
      <c r="K13" s="10"/>
      <c r="L13" s="10"/>
      <c r="M13" s="7" t="str">
        <f aca="false">IF(COUNTA(F13:L13)=0,"",COUNTIF(F13:L13,"未"))</f>
        <v/>
      </c>
      <c r="N13" s="10"/>
      <c r="O13" s="4"/>
    </row>
    <row r="14" customFormat="false" ht="15" hidden="false" customHeight="false" outlineLevel="0" collapsed="false">
      <c r="A14" s="4"/>
      <c r="B14" s="4"/>
      <c r="C14" s="4"/>
      <c r="D14" s="4"/>
      <c r="E14" s="4"/>
      <c r="F14" s="10"/>
      <c r="G14" s="10"/>
      <c r="H14" s="10"/>
      <c r="I14" s="10"/>
      <c r="J14" s="10"/>
      <c r="K14" s="10"/>
      <c r="L14" s="10"/>
      <c r="M14" s="7" t="str">
        <f aca="false">IF(COUNTA(F14:L14)=0,"",COUNTIF(F14:L14,"未"))</f>
        <v/>
      </c>
      <c r="N14" s="10"/>
      <c r="O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10"/>
      <c r="G15" s="10"/>
      <c r="H15" s="10"/>
      <c r="I15" s="10"/>
      <c r="J15" s="10"/>
      <c r="K15" s="10"/>
      <c r="L15" s="10"/>
      <c r="M15" s="7" t="str">
        <f aca="false">IF(COUNTA(F15:L15)=0,"",COUNTIF(F15:L15,"未"))</f>
        <v/>
      </c>
      <c r="N15" s="10"/>
      <c r="O15" s="4"/>
    </row>
    <row r="16" customFormat="false" ht="15" hidden="false" customHeight="false" outlineLevel="0" collapsed="false">
      <c r="A16" s="4"/>
      <c r="B16" s="4"/>
      <c r="C16" s="4"/>
      <c r="D16" s="4"/>
      <c r="E16" s="4"/>
      <c r="F16" s="10"/>
      <c r="G16" s="10"/>
      <c r="H16" s="10"/>
      <c r="I16" s="10"/>
      <c r="J16" s="10"/>
      <c r="K16" s="10"/>
      <c r="L16" s="10"/>
      <c r="M16" s="7" t="str">
        <f aca="false">IF(COUNTA(F16:L16)=0,"",COUNTIF(F16:L16,"未"))</f>
        <v/>
      </c>
      <c r="N16" s="10"/>
      <c r="O16" s="4"/>
    </row>
    <row r="17" customFormat="false" ht="15" hidden="false" customHeight="false" outlineLevel="0" collapsed="false">
      <c r="A17" s="4"/>
      <c r="B17" s="4"/>
      <c r="C17" s="4"/>
      <c r="D17" s="4"/>
      <c r="E17" s="4"/>
      <c r="F17" s="10"/>
      <c r="G17" s="10"/>
      <c r="H17" s="10"/>
      <c r="I17" s="10"/>
      <c r="J17" s="10"/>
      <c r="K17" s="10"/>
      <c r="L17" s="10"/>
      <c r="M17" s="7" t="str">
        <f aca="false">IF(COUNTA(F17:L17)=0,"",COUNTIF(F17:L17,"未"))</f>
        <v/>
      </c>
      <c r="N17" s="10"/>
      <c r="O17" s="4"/>
    </row>
    <row r="18" customFormat="false" ht="15" hidden="false" customHeight="false" outlineLevel="0" collapsed="false">
      <c r="A18" s="4"/>
      <c r="B18" s="4"/>
      <c r="C18" s="4"/>
      <c r="D18" s="4"/>
      <c r="E18" s="4"/>
      <c r="F18" s="10"/>
      <c r="G18" s="10"/>
      <c r="H18" s="10"/>
      <c r="I18" s="10"/>
      <c r="J18" s="10"/>
      <c r="K18" s="10"/>
      <c r="L18" s="10"/>
      <c r="M18" s="7" t="str">
        <f aca="false">IF(COUNTA(F18:L18)=0,"",COUNTIF(F18:L18,"未"))</f>
        <v/>
      </c>
      <c r="N18" s="10"/>
      <c r="O18" s="4"/>
    </row>
    <row r="19" customFormat="false" ht="15" hidden="false" customHeight="false" outlineLevel="0" collapsed="false">
      <c r="A19" s="4"/>
      <c r="B19" s="4"/>
      <c r="C19" s="4"/>
      <c r="D19" s="4"/>
      <c r="E19" s="4"/>
      <c r="F19" s="10"/>
      <c r="G19" s="10"/>
      <c r="H19" s="10"/>
      <c r="I19" s="10"/>
      <c r="J19" s="10"/>
      <c r="K19" s="10"/>
      <c r="L19" s="10"/>
      <c r="M19" s="7" t="str">
        <f aca="false">IF(COUNTA(F19:L19)=0,"",COUNTIF(F19:L19,"未"))</f>
        <v/>
      </c>
      <c r="N19" s="10"/>
      <c r="O19" s="4"/>
    </row>
    <row r="20" customFormat="false" ht="15" hidden="false" customHeight="false" outlineLevel="0" collapsed="false">
      <c r="A20" s="4"/>
      <c r="B20" s="4"/>
      <c r="C20" s="4"/>
      <c r="D20" s="4"/>
      <c r="E20" s="4"/>
      <c r="F20" s="10"/>
      <c r="G20" s="10"/>
      <c r="H20" s="10"/>
      <c r="I20" s="10"/>
      <c r="J20" s="10"/>
      <c r="K20" s="10"/>
      <c r="L20" s="10"/>
      <c r="M20" s="7" t="str">
        <f aca="false">IF(COUNTA(F20:L20)=0,"",COUNTIF(F20:L20,"未"))</f>
        <v/>
      </c>
      <c r="N20" s="10"/>
      <c r="O20" s="4"/>
    </row>
    <row r="21" customFormat="false" ht="15" hidden="false" customHeight="false" outlineLevel="0" collapsed="false">
      <c r="A21" s="4"/>
      <c r="B21" s="4"/>
      <c r="C21" s="4"/>
      <c r="D21" s="4"/>
      <c r="E21" s="4"/>
      <c r="F21" s="10"/>
      <c r="G21" s="10"/>
      <c r="H21" s="10"/>
      <c r="I21" s="10"/>
      <c r="J21" s="10"/>
      <c r="K21" s="10"/>
      <c r="L21" s="10"/>
      <c r="M21" s="7" t="str">
        <f aca="false">IF(COUNTA(F21:L21)=0,"",COUNTIF(F21:L21,"未"))</f>
        <v/>
      </c>
      <c r="N21" s="10"/>
      <c r="O21" s="4"/>
    </row>
    <row r="22" customFormat="false" ht="15" hidden="false" customHeight="false" outlineLevel="0" collapsed="false">
      <c r="A22" s="4"/>
      <c r="B22" s="4"/>
      <c r="C22" s="4"/>
      <c r="D22" s="4"/>
      <c r="E22" s="4"/>
      <c r="F22" s="10"/>
      <c r="G22" s="10"/>
      <c r="H22" s="10"/>
      <c r="I22" s="10"/>
      <c r="J22" s="10"/>
      <c r="K22" s="10"/>
      <c r="L22" s="10"/>
      <c r="M22" s="7" t="str">
        <f aca="false">IF(COUNTA(F22:L22)=0,"",COUNTIF(F22:L22,"未"))</f>
        <v/>
      </c>
      <c r="N22" s="10"/>
      <c r="O22" s="4"/>
    </row>
    <row r="23" customFormat="false" ht="15" hidden="false" customHeight="false" outlineLevel="0" collapsed="false">
      <c r="A23" s="4"/>
      <c r="B23" s="4"/>
      <c r="C23" s="4"/>
      <c r="D23" s="4"/>
      <c r="E23" s="4"/>
      <c r="F23" s="10"/>
      <c r="G23" s="10"/>
      <c r="H23" s="10"/>
      <c r="I23" s="10"/>
      <c r="J23" s="10"/>
      <c r="K23" s="10"/>
      <c r="L23" s="10"/>
      <c r="M23" s="7" t="str">
        <f aca="false">IF(COUNTA(F23:L23)=0,"",COUNTIF(F23:L23,"未"))</f>
        <v/>
      </c>
      <c r="N23" s="10"/>
      <c r="O23" s="4"/>
    </row>
    <row r="24" customFormat="false" ht="15" hidden="false" customHeight="false" outlineLevel="0" collapsed="false">
      <c r="A24" s="4"/>
      <c r="B24" s="4"/>
      <c r="C24" s="4"/>
      <c r="D24" s="4"/>
      <c r="E24" s="4"/>
      <c r="F24" s="10"/>
      <c r="G24" s="10"/>
      <c r="H24" s="10"/>
      <c r="I24" s="10"/>
      <c r="J24" s="10"/>
      <c r="K24" s="10"/>
      <c r="L24" s="10"/>
      <c r="M24" s="7" t="str">
        <f aca="false">IF(COUNTA(F24:L24)=0,"",COUNTIF(F24:L24,"未"))</f>
        <v/>
      </c>
      <c r="N24" s="10"/>
      <c r="O24" s="4"/>
    </row>
    <row r="25" customFormat="false" ht="15" hidden="false" customHeight="false" outlineLevel="0" collapsed="false">
      <c r="A25" s="4"/>
      <c r="B25" s="4"/>
      <c r="C25" s="4"/>
      <c r="D25" s="4"/>
      <c r="E25" s="4"/>
      <c r="F25" s="10"/>
      <c r="G25" s="10"/>
      <c r="H25" s="10"/>
      <c r="I25" s="10"/>
      <c r="J25" s="10"/>
      <c r="K25" s="10"/>
      <c r="L25" s="10"/>
      <c r="M25" s="7" t="str">
        <f aca="false">IF(COUNTA(F25:L25)=0,"",COUNTIF(F25:L25,"未"))</f>
        <v/>
      </c>
      <c r="N25" s="10"/>
      <c r="O25" s="4"/>
    </row>
    <row r="26" customFormat="false" ht="15" hidden="false" customHeight="false" outlineLevel="0" collapsed="false">
      <c r="A26" s="4"/>
      <c r="B26" s="4"/>
      <c r="C26" s="4"/>
      <c r="D26" s="4"/>
      <c r="E26" s="4"/>
      <c r="F26" s="10"/>
      <c r="G26" s="10"/>
      <c r="H26" s="10"/>
      <c r="I26" s="10"/>
      <c r="J26" s="10"/>
      <c r="K26" s="10"/>
      <c r="L26" s="10"/>
      <c r="M26" s="7" t="str">
        <f aca="false">IF(COUNTA(F26:L26)=0,"",COUNTIF(F26:L26,"未"))</f>
        <v/>
      </c>
      <c r="N26" s="10"/>
      <c r="O26" s="4"/>
    </row>
    <row r="27" customFormat="false" ht="15" hidden="false" customHeight="false" outlineLevel="0" collapsed="false">
      <c r="A27" s="4"/>
      <c r="B27" s="4"/>
      <c r="C27" s="4"/>
      <c r="D27" s="4"/>
      <c r="E27" s="4"/>
      <c r="F27" s="10"/>
      <c r="G27" s="10"/>
      <c r="H27" s="10"/>
      <c r="I27" s="10"/>
      <c r="J27" s="10"/>
      <c r="K27" s="10"/>
      <c r="L27" s="10"/>
      <c r="M27" s="7" t="str">
        <f aca="false">IF(COUNTA(F27:L27)=0,"",COUNTIF(F27:L27,"未"))</f>
        <v/>
      </c>
      <c r="N27" s="10"/>
      <c r="O27" s="4"/>
    </row>
    <row r="28" customFormat="false" ht="15" hidden="false" customHeight="false" outlineLevel="0" collapsed="false">
      <c r="A28" s="4"/>
      <c r="B28" s="4"/>
      <c r="C28" s="4"/>
      <c r="D28" s="4"/>
      <c r="E28" s="4"/>
      <c r="F28" s="10"/>
      <c r="G28" s="10"/>
      <c r="H28" s="10"/>
      <c r="I28" s="10"/>
      <c r="J28" s="10"/>
      <c r="K28" s="10"/>
      <c r="L28" s="10"/>
      <c r="M28" s="7" t="str">
        <f aca="false">IF(COUNTA(F28:L28)=0,"",COUNTIF(F28:L28,"未"))</f>
        <v/>
      </c>
      <c r="N28" s="10"/>
      <c r="O28" s="4"/>
    </row>
    <row r="29" customFormat="false" ht="15" hidden="false" customHeight="false" outlineLevel="0" collapsed="false">
      <c r="A29" s="4"/>
      <c r="B29" s="4"/>
      <c r="C29" s="4"/>
      <c r="D29" s="4"/>
      <c r="E29" s="4"/>
      <c r="F29" s="10"/>
      <c r="G29" s="10"/>
      <c r="H29" s="10"/>
      <c r="I29" s="10"/>
      <c r="J29" s="10"/>
      <c r="K29" s="10"/>
      <c r="L29" s="10"/>
      <c r="M29" s="7" t="str">
        <f aca="false">IF(COUNTA(F29:L29)=0,"",COUNTIF(F29:L29,"未"))</f>
        <v/>
      </c>
      <c r="N29" s="10"/>
      <c r="O29" s="4"/>
    </row>
    <row r="30" customFormat="false" ht="15" hidden="false" customHeight="false" outlineLevel="0" collapsed="false">
      <c r="A30" s="4"/>
      <c r="B30" s="4"/>
      <c r="C30" s="4"/>
      <c r="D30" s="4"/>
      <c r="E30" s="4"/>
      <c r="F30" s="10"/>
      <c r="G30" s="10"/>
      <c r="H30" s="10"/>
      <c r="I30" s="10"/>
      <c r="J30" s="10"/>
      <c r="K30" s="10"/>
      <c r="L30" s="10"/>
      <c r="M30" s="7" t="str">
        <f aca="false">IF(COUNTA(F30:L30)=0,"",COUNTIF(F30:L30,"未"))</f>
        <v/>
      </c>
      <c r="N30" s="10"/>
      <c r="O30" s="4"/>
    </row>
    <row r="31" customFormat="false" ht="15" hidden="false" customHeight="false" outlineLevel="0" collapsed="false">
      <c r="A31" s="4"/>
      <c r="B31" s="4"/>
      <c r="C31" s="4"/>
      <c r="D31" s="4"/>
      <c r="E31" s="4"/>
      <c r="F31" s="10"/>
      <c r="G31" s="10"/>
      <c r="H31" s="10"/>
      <c r="I31" s="10"/>
      <c r="J31" s="10"/>
      <c r="K31" s="10"/>
      <c r="L31" s="10"/>
      <c r="M31" s="7" t="str">
        <f aca="false">IF(COUNTA(F31:L31)=0,"",COUNTIF(F31:L31,"未"))</f>
        <v/>
      </c>
      <c r="N31" s="10"/>
      <c r="O31" s="4"/>
    </row>
    <row r="32" customFormat="false" ht="15" hidden="false" customHeight="false" outlineLevel="0" collapsed="false">
      <c r="A32" s="4"/>
      <c r="B32" s="4"/>
      <c r="C32" s="4"/>
      <c r="D32" s="4"/>
      <c r="E32" s="4"/>
      <c r="F32" s="10"/>
      <c r="G32" s="10"/>
      <c r="H32" s="10"/>
      <c r="I32" s="10"/>
      <c r="J32" s="10"/>
      <c r="K32" s="10"/>
      <c r="L32" s="10"/>
      <c r="M32" s="7" t="str">
        <f aca="false">IF(COUNTA(F32:L32)=0,"",COUNTIF(F32:L32,"未"))</f>
        <v/>
      </c>
      <c r="N32" s="10"/>
      <c r="O32" s="4"/>
    </row>
    <row r="33" customFormat="false" ht="15" hidden="false" customHeight="false" outlineLevel="0" collapsed="false">
      <c r="A33" s="4"/>
      <c r="B33" s="4"/>
      <c r="C33" s="4"/>
      <c r="D33" s="4"/>
      <c r="E33" s="4"/>
      <c r="F33" s="10"/>
      <c r="G33" s="10"/>
      <c r="H33" s="10"/>
      <c r="I33" s="10"/>
      <c r="J33" s="10"/>
      <c r="K33" s="10"/>
      <c r="L33" s="10"/>
      <c r="M33" s="7" t="str">
        <f aca="false">IF(COUNTA(F33:L33)=0,"",COUNTIF(F33:L33,"未"))</f>
        <v/>
      </c>
      <c r="N33" s="10"/>
      <c r="O33" s="4"/>
    </row>
    <row r="34" customFormat="false" ht="15" hidden="false" customHeight="false" outlineLevel="0" collapsed="false">
      <c r="A34" s="4"/>
      <c r="B34" s="4"/>
      <c r="C34" s="4"/>
      <c r="D34" s="4"/>
      <c r="E34" s="4"/>
      <c r="F34" s="10"/>
      <c r="G34" s="10"/>
      <c r="H34" s="10"/>
      <c r="I34" s="10"/>
      <c r="J34" s="10"/>
      <c r="K34" s="10"/>
      <c r="L34" s="10"/>
      <c r="M34" s="7" t="str">
        <f aca="false">IF(COUNTA(F34:L34)=0,"",COUNTIF(F34:L34,"未"))</f>
        <v/>
      </c>
      <c r="N34" s="10"/>
      <c r="O34" s="4"/>
    </row>
  </sheetData>
  <mergeCells count="2">
    <mergeCell ref="A1:O1"/>
    <mergeCell ref="A2:O2"/>
  </mergeCells>
  <conditionalFormatting sqref="A5:O34">
    <cfRule type="expression" priority="2" aboveAverage="0" equalAverage="0" bottom="0" percent="0" rank="0" text="" dxfId="4">
      <formula>AND(ISNUMBER($M5),$M5&gt;0)</formula>
    </cfRule>
  </conditionalFormatting>
  <conditionalFormatting sqref="N5:N34">
    <cfRule type="expression" priority="3" aboveAverage="0" equalAverage="0" bottom="0" percent="0" rank="0" text="" dxfId="3">
      <formula>$N5="不可"</formula>
    </cfRule>
  </conditionalFormatting>
  <dataValidations count="2">
    <dataValidation allowBlank="true" errorStyle="stop" operator="between" showDropDown="false" showErrorMessage="false" showInputMessage="false" sqref="F5:L34" type="list">
      <formula1>"済,未,不要"</formula1>
      <formula2>0</formula2>
    </dataValidation>
    <dataValidation allowBlank="true" errorStyle="stop" operator="between" showDropDown="false" showErrorMessage="false" showInputMessage="false" sqref="N5:N34" type="list">
      <formula1>"可,不可,保留"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9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18"/>
    <col collapsed="false" customWidth="true" hidden="false" outlineLevel="0" max="6" min="6" style="0" width="32"/>
    <col collapsed="false" customWidth="true" hidden="false" outlineLevel="0" max="7" min="7" style="0" width="9"/>
    <col collapsed="false" customWidth="true" hidden="false" outlineLevel="0" max="8" min="8" style="0" width="22"/>
    <col collapsed="false" customWidth="true" hidden="false" outlineLevel="0" max="9" min="9" style="0" width="14"/>
    <col collapsed="false" customWidth="true" hidden="false" outlineLevel="0" max="10" min="10" style="0" width="12"/>
    <col collapsed="false" customWidth="true" hidden="false" outlineLevel="0" max="11" min="11" style="0" width="22"/>
  </cols>
  <sheetData>
    <row r="1" customFormat="false" ht="25.5" hidden="false" customHeight="true" outlineLevel="0" collapsed="false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8" hidden="false" customHeight="true" outlineLevel="0" collapsed="false">
      <c r="A2" s="2" t="s">
        <v>161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31.5" hidden="false" customHeight="true" outlineLevel="0" collapsed="false">
      <c r="A4" s="3" t="s">
        <v>2</v>
      </c>
      <c r="B4" s="3" t="s">
        <v>8</v>
      </c>
      <c r="C4" s="3" t="s">
        <v>162</v>
      </c>
      <c r="D4" s="3" t="s">
        <v>163</v>
      </c>
      <c r="E4" s="3" t="s">
        <v>164</v>
      </c>
      <c r="F4" s="3" t="s">
        <v>165</v>
      </c>
      <c r="G4" s="3" t="s">
        <v>166</v>
      </c>
      <c r="H4" s="3" t="s">
        <v>167</v>
      </c>
      <c r="I4" s="3" t="s">
        <v>12</v>
      </c>
      <c r="J4" s="3" t="s">
        <v>168</v>
      </c>
      <c r="K4" s="3" t="s">
        <v>15</v>
      </c>
    </row>
    <row r="5" customFormat="false" ht="15" hidden="false" customHeight="false" outlineLevel="0" collapsed="false">
      <c r="A5" s="4" t="s">
        <v>16</v>
      </c>
      <c r="B5" s="4" t="s">
        <v>22</v>
      </c>
      <c r="C5" s="4" t="s">
        <v>25</v>
      </c>
      <c r="D5" s="5" t="s">
        <v>23</v>
      </c>
      <c r="E5" s="5" t="s">
        <v>169</v>
      </c>
      <c r="F5" s="5" t="s">
        <v>170</v>
      </c>
      <c r="G5" s="4" t="s">
        <v>171</v>
      </c>
      <c r="H5" s="5" t="s">
        <v>172</v>
      </c>
      <c r="I5" s="4" t="n">
        <f aca="false">C5+180</f>
        <v>46342</v>
      </c>
      <c r="J5" s="4" t="str">
        <f aca="true">IF(TODAY()&gt;I5,"期限超過","OK")</f>
        <v>OK</v>
      </c>
      <c r="K5" s="4"/>
    </row>
    <row r="6" customFormat="false" ht="15" hidden="false" customHeight="false" outlineLevel="0" collapsed="false">
      <c r="A6" s="4" t="s">
        <v>16</v>
      </c>
      <c r="B6" s="4" t="s">
        <v>171</v>
      </c>
      <c r="C6" s="4" t="s">
        <v>42</v>
      </c>
      <c r="D6" s="5" t="s">
        <v>23</v>
      </c>
      <c r="E6" s="5" t="s">
        <v>173</v>
      </c>
      <c r="F6" s="5" t="s">
        <v>174</v>
      </c>
      <c r="G6" s="4" t="s">
        <v>41</v>
      </c>
      <c r="H6" s="5" t="s">
        <v>172</v>
      </c>
      <c r="I6" s="4" t="n">
        <f aca="false">C6+180</f>
        <v>46276</v>
      </c>
      <c r="J6" s="4" t="str">
        <f aca="true">IF(TODAY()&gt;I6,"期限超過","OK")</f>
        <v>OK</v>
      </c>
      <c r="K6" s="4"/>
    </row>
    <row r="7" customFormat="false" ht="15" hidden="false" customHeight="false" outlineLevel="0" collapsed="false">
      <c r="A7" s="4" t="s">
        <v>37</v>
      </c>
      <c r="B7" s="4" t="s">
        <v>41</v>
      </c>
      <c r="C7" s="4" t="s">
        <v>43</v>
      </c>
      <c r="D7" s="5" t="s">
        <v>23</v>
      </c>
      <c r="E7" s="5" t="s">
        <v>169</v>
      </c>
      <c r="F7" s="5" t="s">
        <v>175</v>
      </c>
      <c r="G7" s="4" t="s">
        <v>33</v>
      </c>
      <c r="H7" s="5" t="s">
        <v>172</v>
      </c>
      <c r="I7" s="4" t="n">
        <f aca="false">C7+180</f>
        <v>46323</v>
      </c>
      <c r="J7" s="4" t="str">
        <f aca="true">IF(TODAY()&gt;I7,"期限超過","OK")</f>
        <v>OK</v>
      </c>
      <c r="K7" s="4"/>
    </row>
    <row r="8" customFormat="false" ht="15" hidden="false" customHeight="false" outlineLevel="0" collapsed="false">
      <c r="A8" s="4"/>
      <c r="B8" s="4"/>
      <c r="C8" s="4"/>
      <c r="D8" s="4"/>
      <c r="E8" s="5"/>
      <c r="F8" s="4"/>
      <c r="G8" s="4"/>
      <c r="H8" s="4"/>
      <c r="I8" s="4" t="str">
        <f aca="false">IF(C8="","",C8+180)</f>
        <v/>
      </c>
      <c r="J8" s="4" t="str">
        <f aca="true">IF(I8="","",IF(TODAY()&gt;I8,"期限超過","OK"))</f>
        <v/>
      </c>
      <c r="K8" s="4"/>
    </row>
    <row r="9" customFormat="false" ht="15" hidden="false" customHeight="false" outlineLevel="0" collapsed="false">
      <c r="A9" s="4"/>
      <c r="B9" s="4"/>
      <c r="C9" s="4"/>
      <c r="D9" s="4"/>
      <c r="E9" s="5"/>
      <c r="F9" s="4"/>
      <c r="G9" s="4"/>
      <c r="H9" s="4"/>
      <c r="I9" s="4" t="str">
        <f aca="false">IF(C9="","",C9+180)</f>
        <v/>
      </c>
      <c r="J9" s="4" t="str">
        <f aca="true">IF(I9="","",IF(TODAY()&gt;I9,"期限超過","OK"))</f>
        <v/>
      </c>
      <c r="K9" s="4"/>
    </row>
    <row r="10" customFormat="false" ht="15" hidden="false" customHeight="false" outlineLevel="0" collapsed="false">
      <c r="A10" s="4"/>
      <c r="B10" s="4"/>
      <c r="C10" s="4"/>
      <c r="D10" s="4"/>
      <c r="E10" s="5"/>
      <c r="F10" s="4"/>
      <c r="G10" s="4"/>
      <c r="H10" s="4"/>
      <c r="I10" s="4" t="str">
        <f aca="false">IF(C10="","",C10+180)</f>
        <v/>
      </c>
      <c r="J10" s="4" t="str">
        <f aca="true">IF(I10="","",IF(TODAY()&gt;I10,"期限超過","OK"))</f>
        <v/>
      </c>
      <c r="K10" s="4"/>
    </row>
    <row r="11" customFormat="false" ht="15" hidden="false" customHeight="false" outlineLevel="0" collapsed="false">
      <c r="A11" s="4"/>
      <c r="B11" s="4"/>
      <c r="C11" s="4"/>
      <c r="D11" s="4"/>
      <c r="E11" s="5"/>
      <c r="F11" s="4"/>
      <c r="G11" s="4"/>
      <c r="H11" s="4"/>
      <c r="I11" s="4" t="str">
        <f aca="false">IF(C11="","",C11+180)</f>
        <v/>
      </c>
      <c r="J11" s="4" t="str">
        <f aca="true">IF(I11="","",IF(TODAY()&gt;I11,"期限超過","OK"))</f>
        <v/>
      </c>
      <c r="K11" s="4"/>
    </row>
    <row r="12" customFormat="false" ht="15" hidden="false" customHeight="false" outlineLevel="0" collapsed="false">
      <c r="A12" s="4"/>
      <c r="B12" s="4"/>
      <c r="C12" s="4"/>
      <c r="D12" s="4"/>
      <c r="E12" s="5"/>
      <c r="F12" s="4"/>
      <c r="G12" s="4"/>
      <c r="H12" s="4"/>
      <c r="I12" s="4" t="str">
        <f aca="false">IF(C12="","",C12+180)</f>
        <v/>
      </c>
      <c r="J12" s="4" t="str">
        <f aca="true">IF(I12="","",IF(TODAY()&gt;I12,"期限超過","OK"))</f>
        <v/>
      </c>
      <c r="K12" s="4"/>
    </row>
    <row r="13" customFormat="false" ht="15" hidden="false" customHeight="false" outlineLevel="0" collapsed="false">
      <c r="A13" s="4"/>
      <c r="B13" s="4"/>
      <c r="C13" s="4"/>
      <c r="D13" s="4"/>
      <c r="E13" s="5"/>
      <c r="F13" s="4"/>
      <c r="G13" s="4"/>
      <c r="H13" s="4"/>
      <c r="I13" s="4" t="str">
        <f aca="false">IF(C13="","",C13+180)</f>
        <v/>
      </c>
      <c r="J13" s="4" t="str">
        <f aca="true">IF(I13="","",IF(TODAY()&gt;I13,"期限超過","OK"))</f>
        <v/>
      </c>
      <c r="K13" s="4"/>
    </row>
    <row r="14" customFormat="false" ht="15" hidden="false" customHeight="false" outlineLevel="0" collapsed="false">
      <c r="A14" s="4"/>
      <c r="B14" s="4"/>
      <c r="C14" s="4"/>
      <c r="D14" s="4"/>
      <c r="E14" s="5"/>
      <c r="F14" s="4"/>
      <c r="G14" s="4"/>
      <c r="H14" s="4"/>
      <c r="I14" s="4" t="str">
        <f aca="false">IF(C14="","",C14+180)</f>
        <v/>
      </c>
      <c r="J14" s="4" t="str">
        <f aca="true">IF(I14="","",IF(TODAY()&gt;I14,"期限超過","OK"))</f>
        <v/>
      </c>
      <c r="K14" s="4"/>
    </row>
    <row r="15" customFormat="false" ht="15" hidden="false" customHeight="false" outlineLevel="0" collapsed="false">
      <c r="A15" s="4"/>
      <c r="B15" s="4"/>
      <c r="C15" s="4"/>
      <c r="D15" s="4"/>
      <c r="E15" s="5"/>
      <c r="F15" s="4"/>
      <c r="G15" s="4"/>
      <c r="H15" s="4"/>
      <c r="I15" s="4" t="str">
        <f aca="false">IF(C15="","",C15+180)</f>
        <v/>
      </c>
      <c r="J15" s="4" t="str">
        <f aca="true">IF(I15="","",IF(TODAY()&gt;I15,"期限超過","OK"))</f>
        <v/>
      </c>
      <c r="K15" s="4"/>
    </row>
    <row r="16" customFormat="false" ht="15" hidden="false" customHeight="false" outlineLevel="0" collapsed="false">
      <c r="A16" s="4"/>
      <c r="B16" s="4"/>
      <c r="C16" s="4"/>
      <c r="D16" s="4"/>
      <c r="E16" s="5"/>
      <c r="F16" s="4"/>
      <c r="G16" s="4"/>
      <c r="H16" s="4"/>
      <c r="I16" s="4" t="str">
        <f aca="false">IF(C16="","",C16+180)</f>
        <v/>
      </c>
      <c r="J16" s="4" t="str">
        <f aca="true">IF(I16="","",IF(TODAY()&gt;I16,"期限超過","OK"))</f>
        <v/>
      </c>
      <c r="K16" s="4"/>
    </row>
    <row r="17" customFormat="false" ht="15" hidden="false" customHeight="false" outlineLevel="0" collapsed="false">
      <c r="A17" s="4"/>
      <c r="B17" s="4"/>
      <c r="C17" s="4"/>
      <c r="D17" s="4"/>
      <c r="E17" s="5"/>
      <c r="F17" s="4"/>
      <c r="G17" s="4"/>
      <c r="H17" s="4"/>
      <c r="I17" s="4" t="str">
        <f aca="false">IF(C17="","",C17+180)</f>
        <v/>
      </c>
      <c r="J17" s="4" t="str">
        <f aca="true">IF(I17="","",IF(TODAY()&gt;I17,"期限超過","OK"))</f>
        <v/>
      </c>
      <c r="K17" s="4"/>
    </row>
    <row r="18" customFormat="false" ht="15" hidden="false" customHeight="false" outlineLevel="0" collapsed="false">
      <c r="A18" s="4"/>
      <c r="B18" s="4"/>
      <c r="C18" s="4"/>
      <c r="D18" s="4"/>
      <c r="E18" s="5"/>
      <c r="F18" s="4"/>
      <c r="G18" s="4"/>
      <c r="H18" s="4"/>
      <c r="I18" s="4" t="str">
        <f aca="false">IF(C18="","",C18+180)</f>
        <v/>
      </c>
      <c r="J18" s="4" t="str">
        <f aca="true">IF(I18="","",IF(TODAY()&gt;I18,"期限超過","OK"))</f>
        <v/>
      </c>
      <c r="K18" s="4"/>
    </row>
    <row r="19" customFormat="false" ht="15" hidden="false" customHeight="false" outlineLevel="0" collapsed="false">
      <c r="A19" s="4"/>
      <c r="B19" s="4"/>
      <c r="C19" s="4"/>
      <c r="D19" s="4"/>
      <c r="E19" s="5"/>
      <c r="F19" s="4"/>
      <c r="G19" s="4"/>
      <c r="H19" s="4"/>
      <c r="I19" s="4" t="str">
        <f aca="false">IF(C19="","",C19+180)</f>
        <v/>
      </c>
      <c r="J19" s="4" t="str">
        <f aca="true">IF(I19="","",IF(TODAY()&gt;I19,"期限超過","OK"))</f>
        <v/>
      </c>
      <c r="K19" s="4"/>
    </row>
    <row r="20" customFormat="false" ht="15" hidden="false" customHeight="false" outlineLevel="0" collapsed="false">
      <c r="A20" s="4"/>
      <c r="B20" s="4"/>
      <c r="C20" s="4"/>
      <c r="D20" s="4"/>
      <c r="E20" s="5"/>
      <c r="F20" s="4"/>
      <c r="G20" s="4"/>
      <c r="H20" s="4"/>
      <c r="I20" s="4" t="str">
        <f aca="false">IF(C20="","",C20+180)</f>
        <v/>
      </c>
      <c r="J20" s="4" t="str">
        <f aca="true">IF(I20="","",IF(TODAY()&gt;I20,"期限超過","OK"))</f>
        <v/>
      </c>
      <c r="K20" s="4"/>
    </row>
    <row r="21" customFormat="false" ht="15" hidden="false" customHeight="false" outlineLevel="0" collapsed="false">
      <c r="A21" s="4"/>
      <c r="B21" s="4"/>
      <c r="C21" s="4"/>
      <c r="D21" s="4"/>
      <c r="E21" s="5"/>
      <c r="F21" s="4"/>
      <c r="G21" s="4"/>
      <c r="H21" s="4"/>
      <c r="I21" s="4" t="str">
        <f aca="false">IF(C21="","",C21+180)</f>
        <v/>
      </c>
      <c r="J21" s="4" t="str">
        <f aca="true">IF(I21="","",IF(TODAY()&gt;I21,"期限超過","OK"))</f>
        <v/>
      </c>
      <c r="K21" s="4"/>
    </row>
    <row r="22" customFormat="false" ht="15" hidden="false" customHeight="false" outlineLevel="0" collapsed="false">
      <c r="A22" s="4"/>
      <c r="B22" s="4"/>
      <c r="C22" s="4"/>
      <c r="D22" s="4"/>
      <c r="E22" s="5"/>
      <c r="F22" s="4"/>
      <c r="G22" s="4"/>
      <c r="H22" s="4"/>
      <c r="I22" s="4" t="str">
        <f aca="false">IF(C22="","",C22+180)</f>
        <v/>
      </c>
      <c r="J22" s="4" t="str">
        <f aca="true">IF(I22="","",IF(TODAY()&gt;I22,"期限超過","OK"))</f>
        <v/>
      </c>
      <c r="K22" s="4"/>
    </row>
    <row r="23" customFormat="false" ht="15" hidden="false" customHeight="false" outlineLevel="0" collapsed="false">
      <c r="A23" s="4"/>
      <c r="B23" s="4"/>
      <c r="C23" s="4"/>
      <c r="D23" s="4"/>
      <c r="E23" s="5"/>
      <c r="F23" s="4"/>
      <c r="G23" s="4"/>
      <c r="H23" s="4"/>
      <c r="I23" s="4" t="str">
        <f aca="false">IF(C23="","",C23+180)</f>
        <v/>
      </c>
      <c r="J23" s="4" t="str">
        <f aca="true">IF(I23="","",IF(TODAY()&gt;I23,"期限超過","OK"))</f>
        <v/>
      </c>
      <c r="K23" s="4"/>
    </row>
    <row r="24" customFormat="false" ht="15" hidden="false" customHeight="false" outlineLevel="0" collapsed="false">
      <c r="A24" s="4"/>
      <c r="B24" s="4"/>
      <c r="C24" s="4"/>
      <c r="D24" s="4"/>
      <c r="E24" s="5"/>
      <c r="F24" s="4"/>
      <c r="G24" s="4"/>
      <c r="H24" s="4"/>
      <c r="I24" s="4" t="str">
        <f aca="false">IF(C24="","",C24+180)</f>
        <v/>
      </c>
      <c r="J24" s="4" t="str">
        <f aca="true">IF(I24="","",IF(TODAY()&gt;I24,"期限超過","OK"))</f>
        <v/>
      </c>
      <c r="K24" s="4"/>
    </row>
  </sheetData>
  <mergeCells count="2">
    <mergeCell ref="A1:K1"/>
    <mergeCell ref="A2:K2"/>
  </mergeCells>
  <conditionalFormatting sqref="J5:J24">
    <cfRule type="expression" priority="2" aboveAverage="0" equalAverage="0" bottom="0" percent="0" rank="0" text="" dxfId="4">
      <formula>$J5="期限超過"</formula>
    </cfRule>
  </conditionalFormatting>
  <dataValidations count="1">
    <dataValidation allowBlank="true" errorStyle="stop" operator="between" showDropDown="false" showErrorMessage="false" showInputMessage="false" sqref="E5:E24" type="list">
      <formula1>"法改正,社内規程改定,実務方針変更,出力品質改善,その他"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0"/>
    <col collapsed="false" customWidth="true" hidden="false" outlineLevel="0" max="3" min="3" style="0" width="22"/>
    <col collapsed="false" customWidth="true" hidden="false" outlineLevel="0" max="4" min="4" style="0" width="14"/>
    <col collapsed="false" customWidth="true" hidden="false" outlineLevel="0" max="5" min="5" style="0" width="18"/>
    <col collapsed="false" customWidth="true" hidden="false" outlineLevel="0" max="6" min="6" style="0" width="28"/>
  </cols>
  <sheetData>
    <row r="1" customFormat="false" ht="25.5" hidden="false" customHeight="true" outlineLevel="0" collapsed="false">
      <c r="A1" s="1" t="s">
        <v>176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177</v>
      </c>
      <c r="B2" s="2"/>
      <c r="C2" s="2"/>
      <c r="D2" s="2"/>
      <c r="E2" s="2"/>
      <c r="F2" s="2"/>
    </row>
    <row r="4" customFormat="false" ht="31.5" hidden="false" customHeight="true" outlineLevel="0" collapsed="false">
      <c r="A4" s="3" t="s">
        <v>178</v>
      </c>
      <c r="B4" s="3" t="s">
        <v>179</v>
      </c>
      <c r="C4" s="3" t="s">
        <v>180</v>
      </c>
      <c r="D4" s="3" t="s">
        <v>181</v>
      </c>
      <c r="E4" s="3" t="s">
        <v>182</v>
      </c>
      <c r="F4" s="3" t="s">
        <v>15</v>
      </c>
    </row>
    <row r="5" customFormat="false" ht="29.85" hidden="false" customHeight="false" outlineLevel="0" collapsed="false">
      <c r="A5" s="5" t="s">
        <v>183</v>
      </c>
      <c r="B5" s="5" t="s">
        <v>184</v>
      </c>
      <c r="C5" s="5" t="s">
        <v>185</v>
      </c>
      <c r="D5" s="4" t="s">
        <v>56</v>
      </c>
      <c r="E5" s="4" t="s">
        <v>56</v>
      </c>
      <c r="F5" s="5" t="s">
        <v>186</v>
      </c>
    </row>
    <row r="6" customFormat="false" ht="29.85" hidden="false" customHeight="false" outlineLevel="0" collapsed="false">
      <c r="A6" s="5" t="s">
        <v>35</v>
      </c>
      <c r="B6" s="5" t="s">
        <v>187</v>
      </c>
      <c r="C6" s="5" t="s">
        <v>188</v>
      </c>
      <c r="D6" s="5" t="s">
        <v>189</v>
      </c>
      <c r="E6" s="5" t="s">
        <v>189</v>
      </c>
      <c r="F6" s="5" t="s">
        <v>190</v>
      </c>
    </row>
    <row r="7" customFormat="false" ht="29.85" hidden="false" customHeight="false" outlineLevel="0" collapsed="false">
      <c r="A7" s="5" t="s">
        <v>26</v>
      </c>
      <c r="B7" s="5" t="s">
        <v>191</v>
      </c>
      <c r="C7" s="5" t="s">
        <v>192</v>
      </c>
      <c r="D7" s="5" t="s">
        <v>189</v>
      </c>
      <c r="E7" s="5" t="s">
        <v>193</v>
      </c>
      <c r="F7" s="5" t="s">
        <v>194</v>
      </c>
    </row>
    <row r="8" customFormat="false" ht="29.85" hidden="false" customHeight="false" outlineLevel="0" collapsed="false">
      <c r="A8" s="5" t="s">
        <v>195</v>
      </c>
      <c r="B8" s="5" t="s">
        <v>196</v>
      </c>
      <c r="C8" s="5" t="s">
        <v>197</v>
      </c>
      <c r="D8" s="4" t="s">
        <v>56</v>
      </c>
      <c r="E8" s="4" t="s">
        <v>56</v>
      </c>
      <c r="F8" s="5" t="s">
        <v>198</v>
      </c>
    </row>
    <row r="9" customFormat="false" ht="29.85" hidden="false" customHeight="false" outlineLevel="0" collapsed="false">
      <c r="A9" s="5" t="s">
        <v>199</v>
      </c>
      <c r="B9" s="5" t="s">
        <v>200</v>
      </c>
      <c r="C9" s="5" t="s">
        <v>197</v>
      </c>
      <c r="D9" s="4" t="s">
        <v>56</v>
      </c>
      <c r="E9" s="4" t="s">
        <v>56</v>
      </c>
      <c r="F9" s="5" t="s">
        <v>201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90"/>
  </cols>
  <sheetData>
    <row r="1" customFormat="false" ht="25.5" hidden="false" customHeight="true" outlineLevel="0" collapsed="false">
      <c r="A1" s="1" t="s">
        <v>202</v>
      </c>
      <c r="B1" s="1"/>
    </row>
    <row r="2" customFormat="false" ht="18" hidden="false" customHeight="true" outlineLevel="0" collapsed="false">
      <c r="A2" s="2" t="s">
        <v>203</v>
      </c>
      <c r="B2" s="2"/>
    </row>
    <row r="4" customFormat="false" ht="24" hidden="false" customHeight="true" outlineLevel="0" collapsed="false">
      <c r="A4" s="11" t="s">
        <v>204</v>
      </c>
    </row>
    <row r="5" customFormat="false" ht="18" hidden="false" customHeight="true" outlineLevel="0" collapsed="false">
      <c r="A5" s="12" t="s">
        <v>205</v>
      </c>
      <c r="B5" s="13" t="s">
        <v>206</v>
      </c>
    </row>
    <row r="6" customFormat="false" ht="18" hidden="false" customHeight="true" outlineLevel="0" collapsed="false">
      <c r="A6" s="12" t="s">
        <v>205</v>
      </c>
      <c r="B6" s="13" t="s">
        <v>207</v>
      </c>
    </row>
    <row r="7" customFormat="false" ht="18" hidden="false" customHeight="true" outlineLevel="0" collapsed="false">
      <c r="A7" s="12" t="s">
        <v>205</v>
      </c>
      <c r="B7" s="13" t="s">
        <v>208</v>
      </c>
    </row>
    <row r="9" customFormat="false" ht="24" hidden="false" customHeight="true" outlineLevel="0" collapsed="false">
      <c r="A9" s="11" t="s">
        <v>209</v>
      </c>
    </row>
    <row r="10" customFormat="false" ht="31.5" hidden="false" customHeight="true" outlineLevel="0" collapsed="false">
      <c r="A10" s="12" t="s">
        <v>205</v>
      </c>
      <c r="B10" s="13" t="s">
        <v>210</v>
      </c>
    </row>
    <row r="11" customFormat="false" ht="31.5" hidden="false" customHeight="true" outlineLevel="0" collapsed="false">
      <c r="A11" s="12" t="s">
        <v>205</v>
      </c>
      <c r="B11" s="13" t="s">
        <v>211</v>
      </c>
    </row>
    <row r="12" customFormat="false" ht="18" hidden="false" customHeight="true" outlineLevel="0" collapsed="false">
      <c r="A12" s="12" t="s">
        <v>205</v>
      </c>
      <c r="B12" s="13" t="s">
        <v>212</v>
      </c>
    </row>
    <row r="13" customFormat="false" ht="31.5" hidden="false" customHeight="true" outlineLevel="0" collapsed="false">
      <c r="A13" s="12" t="s">
        <v>205</v>
      </c>
      <c r="B13" s="13" t="s">
        <v>213</v>
      </c>
    </row>
    <row r="15" customFormat="false" ht="24" hidden="false" customHeight="true" outlineLevel="0" collapsed="false">
      <c r="A15" s="11" t="s">
        <v>214</v>
      </c>
    </row>
    <row r="16" customFormat="false" ht="18" hidden="false" customHeight="true" outlineLevel="0" collapsed="false">
      <c r="A16" s="12" t="s">
        <v>205</v>
      </c>
      <c r="B16" s="13" t="s">
        <v>215</v>
      </c>
    </row>
    <row r="17" customFormat="false" ht="18" hidden="false" customHeight="true" outlineLevel="0" collapsed="false">
      <c r="A17" s="12" t="s">
        <v>205</v>
      </c>
      <c r="B17" s="13" t="s">
        <v>216</v>
      </c>
    </row>
    <row r="18" customFormat="false" ht="18" hidden="false" customHeight="true" outlineLevel="0" collapsed="false">
      <c r="A18" s="12" t="s">
        <v>205</v>
      </c>
      <c r="B18" s="13" t="s">
        <v>217</v>
      </c>
    </row>
    <row r="20" customFormat="false" ht="24" hidden="false" customHeight="true" outlineLevel="0" collapsed="false">
      <c r="A20" s="11" t="s">
        <v>218</v>
      </c>
    </row>
    <row r="21" customFormat="false" ht="18" hidden="false" customHeight="true" outlineLevel="0" collapsed="false">
      <c r="A21" s="12" t="s">
        <v>205</v>
      </c>
      <c r="B21" s="13" t="s">
        <v>219</v>
      </c>
    </row>
    <row r="22" customFormat="false" ht="18" hidden="false" customHeight="true" outlineLevel="0" collapsed="false">
      <c r="A22" s="12" t="s">
        <v>205</v>
      </c>
      <c r="B22" s="13" t="s">
        <v>220</v>
      </c>
    </row>
    <row r="23" customFormat="false" ht="18" hidden="false" customHeight="true" outlineLevel="0" collapsed="false">
      <c r="A23" s="12" t="s">
        <v>205</v>
      </c>
      <c r="B23" s="13" t="s">
        <v>221</v>
      </c>
    </row>
    <row r="24" customFormat="false" ht="18" hidden="false" customHeight="true" outlineLevel="0" collapsed="false">
      <c r="A24" s="12" t="s">
        <v>205</v>
      </c>
      <c r="B24" s="13" t="s">
        <v>222</v>
      </c>
    </row>
    <row r="25" customFormat="false" ht="18" hidden="false" customHeight="true" outlineLevel="0" collapsed="false">
      <c r="A25" s="12" t="s">
        <v>205</v>
      </c>
      <c r="B25" s="13" t="s">
        <v>223</v>
      </c>
    </row>
    <row r="27" customFormat="false" ht="24" hidden="false" customHeight="true" outlineLevel="0" collapsed="false">
      <c r="A27" s="11" t="s">
        <v>224</v>
      </c>
    </row>
    <row r="28" customFormat="false" ht="18" hidden="false" customHeight="true" outlineLevel="0" collapsed="false">
      <c r="A28" s="12" t="s">
        <v>205</v>
      </c>
      <c r="B28" s="13" t="s">
        <v>225</v>
      </c>
    </row>
    <row r="29" customFormat="false" ht="18" hidden="false" customHeight="true" outlineLevel="0" collapsed="false">
      <c r="A29" s="12" t="s">
        <v>205</v>
      </c>
      <c r="B29" s="13" t="s">
        <v>226</v>
      </c>
    </row>
    <row r="30" customFormat="false" ht="18" hidden="false" customHeight="true" outlineLevel="0" collapsed="false">
      <c r="A30" s="12" t="s">
        <v>205</v>
      </c>
      <c r="B30" s="13" t="s">
        <v>227</v>
      </c>
    </row>
    <row r="32" customFormat="false" ht="24" hidden="false" customHeight="true" outlineLevel="0" collapsed="false">
      <c r="A32" s="11" t="s">
        <v>228</v>
      </c>
    </row>
    <row r="33" customFormat="false" ht="18" hidden="false" customHeight="true" outlineLevel="0" collapsed="false">
      <c r="A33" s="12" t="s">
        <v>205</v>
      </c>
      <c r="B33" s="13" t="s">
        <v>229</v>
      </c>
    </row>
    <row r="34" customFormat="false" ht="31.5" hidden="false" customHeight="true" outlineLevel="0" collapsed="false">
      <c r="A34" s="12" t="s">
        <v>205</v>
      </c>
      <c r="B34" s="13" t="s">
        <v>230</v>
      </c>
    </row>
    <row r="35" customFormat="false" ht="31.5" hidden="false" customHeight="true" outlineLevel="0" collapsed="false">
      <c r="A35" s="12" t="s">
        <v>205</v>
      </c>
      <c r="B35" s="13" t="s">
        <v>231</v>
      </c>
    </row>
    <row r="36" customFormat="false" ht="18" hidden="false" customHeight="true" outlineLevel="0" collapsed="false">
      <c r="A36" s="12" t="s">
        <v>205</v>
      </c>
      <c r="B36" s="13" t="s">
        <v>232</v>
      </c>
    </row>
    <row r="37" customFormat="false" ht="31.5" hidden="false" customHeight="true" outlineLevel="0" collapsed="false">
      <c r="A37" s="12" t="s">
        <v>205</v>
      </c>
      <c r="B37" s="13" t="s">
        <v>233</v>
      </c>
    </row>
    <row r="39" customFormat="false" ht="24" hidden="false" customHeight="true" outlineLevel="0" collapsed="false">
      <c r="A39" s="11" t="s">
        <v>234</v>
      </c>
    </row>
    <row r="40" customFormat="false" ht="63.75" hidden="false" customHeight="true" outlineLevel="0" collapsed="false">
      <c r="A40" s="12" t="s">
        <v>205</v>
      </c>
      <c r="B40" s="13" t="s">
        <v>235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2026-05-26T05:25:09Z</dcterms:created>
  <dc:creator>openpyxl</dc:creator>
  <dc:description/>
  <dc:language>en-US</dc:language>
  <cp:lastModifiedBy/>
  <dcterms:modified xsi:type="dcterms:W3CDTF">2026-05-26T05:25:09Z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