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整形確認一覧" sheetId="1" state="visible" r:id="rId3"/>
    <sheet name="体裁チェック項目" sheetId="2" state="visible" r:id="rId4"/>
    <sheet name="条番号確認" sheetId="3" state="visible" r:id="rId5"/>
    <sheet name="別紙・添付確認" sheetId="4" state="visible" r:id="rId6"/>
    <sheet name="AIレビュー前確認" sheetId="5" state="visible" r:id="rId7"/>
    <sheet name="ステータス一覧" sheetId="6" state="visible" r:id="rId8"/>
    <sheet name="使い方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<sst xmlns="http://schemas.openxmlformats.org/spreadsheetml/2006/main" count="311" uniqueCount="221">
  <si>
    <t xml:space="preserve">契約書整形確認表</t>
  </si>
  <si>
    <r>
      <rPr>
        <sz val="10"/>
        <color rgb="FF475569"/>
        <rFont val="Noto Sans CJK SC"/>
        <family val="2"/>
      </rPr>
      <t xml:space="preserve">契約レビュー前に体裁チェックを行う契約書を</t>
    </r>
    <r>
      <rPr>
        <sz val="10"/>
        <color rgb="FF475569"/>
        <rFont val="メイリオ"/>
        <family val="0"/>
        <charset val="1"/>
      </rPr>
      <t xml:space="preserve">1</t>
    </r>
    <r>
      <rPr>
        <sz val="10"/>
        <color rgb="FF475569"/>
        <rFont val="Noto Sans CJK SC"/>
        <family val="2"/>
      </rPr>
      <t xml:space="preserve">行ずつ管理します。</t>
    </r>
  </si>
  <si>
    <t xml:space="preserve">契約管理番号</t>
  </si>
  <si>
    <t xml:space="preserve">契約書名</t>
  </si>
  <si>
    <t xml:space="preserve">相手方</t>
  </si>
  <si>
    <t xml:space="preserve">受領日</t>
  </si>
  <si>
    <t xml:space="preserve">担当法務</t>
  </si>
  <si>
    <t xml:space="preserve">ファイル形式</t>
  </si>
  <si>
    <t xml:space="preserve">体裁チェック完了</t>
  </si>
  <si>
    <t xml:space="preserve">要修正項目数</t>
  </si>
  <si>
    <t xml:space="preserve">完了率</t>
  </si>
  <si>
    <t xml:space="preserve">ステータス</t>
  </si>
  <si>
    <r>
      <rPr>
        <b val="true"/>
        <sz val="11"/>
        <color rgb="FFFFFFFF"/>
        <rFont val="メイリオ"/>
        <family val="0"/>
        <charset val="1"/>
      </rPr>
      <t xml:space="preserve">AI</t>
    </r>
    <r>
      <rPr>
        <b val="true"/>
        <sz val="11"/>
        <color rgb="FFFFFFFF"/>
        <rFont val="Noto Sans CJK SC"/>
        <family val="2"/>
      </rPr>
      <t xml:space="preserve">レビュー前準備</t>
    </r>
  </si>
  <si>
    <t xml:space="preserve">備考</t>
  </si>
  <si>
    <t xml:space="preserve">更新日</t>
  </si>
  <si>
    <t xml:space="preserve">C-2026-0001</t>
  </si>
  <si>
    <t xml:space="preserve">業務委託基本契約書</t>
  </si>
  <si>
    <t xml:space="preserve">株式会社サンプル</t>
  </si>
  <si>
    <t xml:space="preserve">2026-01-15</t>
  </si>
  <si>
    <t xml:space="preserve">田中</t>
  </si>
  <si>
    <t xml:space="preserve">Word</t>
  </si>
  <si>
    <t xml:space="preserve">FALSE</t>
  </si>
  <si>
    <t xml:space="preserve">C-2026-0002</t>
  </si>
  <si>
    <t xml:space="preserve">秘密保持契約書</t>
  </si>
  <si>
    <t xml:space="preserve">2026-01-18</t>
  </si>
  <si>
    <t xml:space="preserve">PDF</t>
  </si>
  <si>
    <t xml:space="preserve">C-2026-0003</t>
  </si>
  <si>
    <t xml:space="preserve">システム保守契約書</t>
  </si>
  <si>
    <t xml:space="preserve">2026-01-20</t>
  </si>
  <si>
    <t xml:space="preserve">佐藤</t>
  </si>
  <si>
    <t xml:space="preserve">両方</t>
  </si>
  <si>
    <t xml:space="preserve">■ 進捗サマリ</t>
  </si>
  <si>
    <t xml:space="preserve">管理契約書数</t>
  </si>
  <si>
    <t xml:space="preserve">整形完了件数</t>
  </si>
  <si>
    <t xml:space="preserve">内容レビュー移行可能件数</t>
  </si>
  <si>
    <t xml:space="preserve">全体平均完了率</t>
  </si>
  <si>
    <t xml:space="preserve">体裁チェック項目</t>
  </si>
  <si>
    <r>
      <rPr>
        <sz val="10"/>
        <color rgb="FF475569"/>
        <rFont val="Noto Sans CJK SC"/>
        <family val="2"/>
      </rPr>
      <t xml:space="preserve">契約書</t>
    </r>
    <r>
      <rPr>
        <sz val="10"/>
        <color rgb="FF475569"/>
        <rFont val="メイリオ"/>
        <family val="0"/>
        <charset val="1"/>
      </rPr>
      <t xml:space="preserve">1</t>
    </r>
    <r>
      <rPr>
        <sz val="10"/>
        <color rgb="FF475569"/>
        <rFont val="Noto Sans CJK SC"/>
        <family val="2"/>
      </rPr>
      <t xml:space="preserve">件ごとに、体裁チェック項目を確認し、状態と修正方法を記録します。</t>
    </r>
  </si>
  <si>
    <t xml:space="preserve">No</t>
  </si>
  <si>
    <t xml:space="preserve">カテゴリ</t>
  </si>
  <si>
    <t xml:space="preserve">確認項目</t>
  </si>
  <si>
    <t xml:space="preserve">入力例</t>
  </si>
  <si>
    <t xml:space="preserve">確認結果</t>
  </si>
  <si>
    <t xml:space="preserve">修正区分</t>
  </si>
  <si>
    <t xml:space="preserve">メモ</t>
  </si>
  <si>
    <t xml:space="preserve">表題・前文</t>
  </si>
  <si>
    <t xml:space="preserve">表題が契約類型と整合している</t>
  </si>
  <si>
    <r>
      <rPr>
        <i val="true"/>
        <sz val="9"/>
        <color rgb="FF475569"/>
        <rFont val="メイリオ"/>
        <family val="0"/>
        <charset val="1"/>
      </rPr>
      <t xml:space="preserve">OK</t>
    </r>
    <r>
      <rPr>
        <i val="true"/>
        <sz val="9"/>
        <color rgb="FF475569"/>
        <rFont val="Noto Sans CJK SC"/>
        <family val="2"/>
      </rPr>
      <t xml:space="preserve">／要確認</t>
    </r>
  </si>
  <si>
    <t xml:space="preserve">前文に当事者・契約目的・経緯が記載されている</t>
  </si>
  <si>
    <t xml:space="preserve">OK</t>
  </si>
  <si>
    <t xml:space="preserve">当事者</t>
  </si>
  <si>
    <t xml:space="preserve">当事者名が本文・署名欄・別紙で一致している</t>
  </si>
  <si>
    <t xml:space="preserve">略称（甲乙等）が一貫して使われている</t>
  </si>
  <si>
    <t xml:space="preserve">番号</t>
  </si>
  <si>
    <t xml:space="preserve">条番号が連番になっている</t>
  </si>
  <si>
    <t xml:space="preserve">条番号の重複がない</t>
  </si>
  <si>
    <t xml:space="preserve">項番号の様式が統一されている</t>
  </si>
  <si>
    <t xml:space="preserve">修正必要</t>
  </si>
  <si>
    <t xml:space="preserve">号番号の様式が統一されている</t>
  </si>
  <si>
    <t xml:space="preserve">参照条項（前条・第○条等）が正しい</t>
  </si>
  <si>
    <t xml:space="preserve">見出し・定義</t>
  </si>
  <si>
    <t xml:space="preserve">各条に見出しが付いている</t>
  </si>
  <si>
    <t xml:space="preserve">見出しと本文内容に齟齬がない</t>
  </si>
  <si>
    <t xml:space="preserve">定義語の表記が統一されている</t>
  </si>
  <si>
    <t xml:space="preserve">レイアウト</t>
  </si>
  <si>
    <t xml:space="preserve">インデントが階層に対応している</t>
  </si>
  <si>
    <t xml:space="preserve">不自然な空行がない</t>
  </si>
  <si>
    <t xml:space="preserve">改ページが条項途中で発生していない</t>
  </si>
  <si>
    <t xml:space="preserve">フォントが統一されている</t>
  </si>
  <si>
    <t xml:space="preserve">文字サイズが統一されている</t>
  </si>
  <si>
    <t xml:space="preserve">表記</t>
  </si>
  <si>
    <t xml:space="preserve">全角・半角が統一されている</t>
  </si>
  <si>
    <t xml:space="preserve">日付表記が統一されている</t>
  </si>
  <si>
    <t xml:space="preserve">金額表記（税抜／税込）が明示されている</t>
  </si>
  <si>
    <t xml:space="preserve">期間表記が統一されている</t>
  </si>
  <si>
    <t xml:space="preserve">別紙</t>
  </si>
  <si>
    <t xml:space="preserve">本文中で別紙が参照されている</t>
  </si>
  <si>
    <t xml:space="preserve">別紙が添付されている</t>
  </si>
  <si>
    <t xml:space="preserve">別紙番号が本文と一致している</t>
  </si>
  <si>
    <t xml:space="preserve">別紙の版数・日付が明示されている</t>
  </si>
  <si>
    <t xml:space="preserve">要確認</t>
  </si>
  <si>
    <t xml:space="preserve">契約の一部か参考資料か整理されている</t>
  </si>
  <si>
    <t xml:space="preserve">署名</t>
  </si>
  <si>
    <t xml:space="preserve">署名欄が整っている</t>
  </si>
  <si>
    <t xml:space="preserve">ページ番号が振られている</t>
  </si>
  <si>
    <t xml:space="preserve">履歴</t>
  </si>
  <si>
    <t xml:space="preserve">修正履歴が表示状態で受領されている</t>
  </si>
  <si>
    <t xml:space="preserve">不要な過去コメントが残っていない</t>
  </si>
  <si>
    <t xml:space="preserve">隠しテキスト・図形オブジェクトが混入していない</t>
  </si>
  <si>
    <t xml:space="preserve">AI</t>
  </si>
  <si>
    <r>
      <rPr>
        <sz val="10"/>
        <rFont val="Noto Sans CJK SC"/>
        <family val="2"/>
      </rPr>
      <t xml:space="preserve">条番号・見出しが整っている（</t>
    </r>
    <r>
      <rPr>
        <sz val="10"/>
        <rFont val="メイリオ"/>
        <family val="0"/>
        <charset val="1"/>
      </rPr>
      <t xml:space="preserve">AI</t>
    </r>
    <r>
      <rPr>
        <sz val="10"/>
        <rFont val="Noto Sans CJK SC"/>
        <family val="2"/>
      </rPr>
      <t xml:space="preserve">用）</t>
    </r>
  </si>
  <si>
    <t xml:space="preserve">ヘッダー・フッターが条文中に混入していない</t>
  </si>
  <si>
    <r>
      <rPr>
        <sz val="10"/>
        <rFont val="メイリオ"/>
        <family val="0"/>
        <charset val="1"/>
      </rPr>
      <t xml:space="preserve">OCR</t>
    </r>
    <r>
      <rPr>
        <sz val="10"/>
        <rFont val="Noto Sans CJK SC"/>
        <family val="2"/>
      </rPr>
      <t xml:space="preserve">由来の崩れがない</t>
    </r>
  </si>
  <si>
    <t xml:space="preserve">マスキング対象（氏名・社名・金額等）を確認した</t>
  </si>
  <si>
    <t xml:space="preserve">契約類型・自社立場・レビュー目的を整理した</t>
  </si>
  <si>
    <t xml:space="preserve">■ 集計</t>
  </si>
  <si>
    <r>
      <rPr>
        <sz val="10"/>
        <rFont val="メイリオ"/>
        <family val="0"/>
        <charset val="1"/>
      </rPr>
      <t xml:space="preserve">OK</t>
    </r>
    <r>
      <rPr>
        <sz val="10"/>
        <rFont val="Noto Sans CJK SC"/>
        <family val="2"/>
      </rPr>
      <t xml:space="preserve">件数</t>
    </r>
  </si>
  <si>
    <t xml:space="preserve">修正必要件数</t>
  </si>
  <si>
    <t xml:space="preserve">確認完了率</t>
  </si>
  <si>
    <t xml:space="preserve">必須項目漏れチェック</t>
  </si>
  <si>
    <t xml:space="preserve">条番号確認</t>
  </si>
  <si>
    <t xml:space="preserve">契約書の各条について、項番号・号番号・参照条項の整合を確認します。</t>
  </si>
  <si>
    <t xml:space="preserve">条番号</t>
  </si>
  <si>
    <t xml:space="preserve">見出し</t>
  </si>
  <si>
    <t xml:space="preserve">項番号</t>
  </si>
  <si>
    <t xml:space="preserve">号番号</t>
  </si>
  <si>
    <t xml:space="preserve">参照条項あり</t>
  </si>
  <si>
    <t xml:space="preserve">参照先正確性</t>
  </si>
  <si>
    <r>
      <rPr>
        <sz val="10"/>
        <color rgb="FF0000FF"/>
        <rFont val="Noto Sans CJK SC"/>
        <family val="2"/>
      </rPr>
      <t xml:space="preserve">第</t>
    </r>
    <r>
      <rPr>
        <sz val="10"/>
        <color rgb="FF0000FF"/>
        <rFont val="メイリオ"/>
        <family val="0"/>
        <charset val="1"/>
      </rPr>
      <t xml:space="preserve">1</t>
    </r>
    <r>
      <rPr>
        <sz val="10"/>
        <color rgb="FF0000FF"/>
        <rFont val="Noto Sans CJK SC"/>
        <family val="2"/>
      </rPr>
      <t xml:space="preserve">条</t>
    </r>
  </si>
  <si>
    <t xml:space="preserve">目的</t>
  </si>
  <si>
    <t xml:space="preserve">無</t>
  </si>
  <si>
    <r>
      <rPr>
        <sz val="10"/>
        <color rgb="FF0000FF"/>
        <rFont val="Noto Sans CJK SC"/>
        <family val="2"/>
      </rPr>
      <t xml:space="preserve">第</t>
    </r>
    <r>
      <rPr>
        <sz val="10"/>
        <color rgb="FF0000FF"/>
        <rFont val="メイリオ"/>
        <family val="0"/>
        <charset val="1"/>
      </rPr>
      <t xml:space="preserve">2</t>
    </r>
    <r>
      <rPr>
        <sz val="10"/>
        <color rgb="FF0000FF"/>
        <rFont val="Noto Sans CJK SC"/>
        <family val="2"/>
      </rPr>
      <t xml:space="preserve">条</t>
    </r>
  </si>
  <si>
    <t xml:space="preserve">定義</t>
  </si>
  <si>
    <t xml:space="preserve">有</t>
  </si>
  <si>
    <r>
      <rPr>
        <sz val="10"/>
        <color rgb="FF0000FF"/>
        <rFont val="Noto Sans CJK SC"/>
        <family val="2"/>
      </rPr>
      <t xml:space="preserve">第</t>
    </r>
    <r>
      <rPr>
        <sz val="10"/>
        <color rgb="FF0000FF"/>
        <rFont val="メイリオ"/>
        <family val="0"/>
        <charset val="1"/>
      </rPr>
      <t xml:space="preserve">3</t>
    </r>
    <r>
      <rPr>
        <sz val="10"/>
        <color rgb="FF0000FF"/>
        <rFont val="Noto Sans CJK SC"/>
        <family val="2"/>
      </rPr>
      <t xml:space="preserve">条</t>
    </r>
  </si>
  <si>
    <t xml:space="preserve">業務内容</t>
  </si>
  <si>
    <t xml:space="preserve">TRUE</t>
  </si>
  <si>
    <t xml:space="preserve">「前条」が前条を指していない</t>
  </si>
  <si>
    <t xml:space="preserve">修正必要の条数</t>
  </si>
  <si>
    <t xml:space="preserve">別紙・添付確認</t>
  </si>
  <si>
    <t xml:space="preserve">別紙・添付資料が本文と整合しているか、契約の一部か参考か等を確認します。</t>
  </si>
  <si>
    <t xml:space="preserve">別紙番号</t>
  </si>
  <si>
    <t xml:space="preserve">別紙名称</t>
  </si>
  <si>
    <t xml:space="preserve">本文参照あり</t>
  </si>
  <si>
    <t xml:space="preserve">添付あり</t>
  </si>
  <si>
    <t xml:space="preserve">版数</t>
  </si>
  <si>
    <t xml:space="preserve">日付</t>
  </si>
  <si>
    <t xml:space="preserve">位置づけ</t>
  </si>
  <si>
    <t xml:space="preserve">本文との矛盾</t>
  </si>
  <si>
    <r>
      <rPr>
        <sz val="10"/>
        <color rgb="FF0000FF"/>
        <rFont val="Noto Sans CJK SC"/>
        <family val="2"/>
      </rPr>
      <t xml:space="preserve">別紙</t>
    </r>
    <r>
      <rPr>
        <sz val="10"/>
        <color rgb="FF0000FF"/>
        <rFont val="メイリオ"/>
        <family val="0"/>
        <charset val="1"/>
      </rPr>
      <t xml:space="preserve">1</t>
    </r>
  </si>
  <si>
    <t xml:space="preserve">業務仕様書</t>
  </si>
  <si>
    <t xml:space="preserve">v1.2</t>
  </si>
  <si>
    <t xml:space="preserve">2026-01-10</t>
  </si>
  <si>
    <t xml:space="preserve">契約の一部</t>
  </si>
  <si>
    <r>
      <rPr>
        <sz val="10"/>
        <color rgb="FF0000FF"/>
        <rFont val="Noto Sans CJK SC"/>
        <family val="2"/>
      </rPr>
      <t xml:space="preserve">別紙</t>
    </r>
    <r>
      <rPr>
        <sz val="10"/>
        <color rgb="FF0000FF"/>
        <rFont val="メイリオ"/>
        <family val="0"/>
        <charset val="1"/>
      </rPr>
      <t xml:space="preserve">2</t>
    </r>
  </si>
  <si>
    <t xml:space="preserve">料金表</t>
  </si>
  <si>
    <t xml:space="preserve">－</t>
  </si>
  <si>
    <t xml:space="preserve">添付漏れ（要依頼）</t>
  </si>
  <si>
    <r>
      <rPr>
        <sz val="10"/>
        <color rgb="FF0000FF"/>
        <rFont val="Noto Sans CJK SC"/>
        <family val="2"/>
      </rPr>
      <t xml:space="preserve">別紙</t>
    </r>
    <r>
      <rPr>
        <sz val="10"/>
        <color rgb="FF0000FF"/>
        <rFont val="メイリオ"/>
        <family val="0"/>
        <charset val="1"/>
      </rPr>
      <t xml:space="preserve">3</t>
    </r>
  </si>
  <si>
    <t xml:space="preserve">参考資料</t>
  </si>
  <si>
    <t xml:space="preserve">v1.0</t>
  </si>
  <si>
    <t xml:space="preserve">2025-12-15</t>
  </si>
  <si>
    <t xml:space="preserve">参考</t>
  </si>
  <si>
    <t xml:space="preserve">本文中で参照されていない</t>
  </si>
  <si>
    <t xml:space="preserve">添付漏れ件数</t>
  </si>
  <si>
    <t xml:space="preserve">本文参照なしの別紙数</t>
  </si>
  <si>
    <r>
      <rPr>
        <b val="true"/>
        <sz val="16"/>
        <color rgb="FF1A2F4A"/>
        <rFont val="メイリオ"/>
        <family val="0"/>
        <charset val="1"/>
      </rPr>
      <t xml:space="preserve">AI</t>
    </r>
    <r>
      <rPr>
        <b val="true"/>
        <sz val="16"/>
        <color rgb="FF1A2F4A"/>
        <rFont val="Noto Sans CJK SC"/>
        <family val="2"/>
      </rPr>
      <t xml:space="preserve">レビュー前確認</t>
    </r>
  </si>
  <si>
    <r>
      <rPr>
        <sz val="10"/>
        <color rgb="FF475569"/>
        <rFont val="メイリオ"/>
        <family val="0"/>
        <charset val="1"/>
      </rPr>
      <t xml:space="preserve">AI</t>
    </r>
    <r>
      <rPr>
        <sz val="10"/>
        <color rgb="FF475569"/>
        <rFont val="Noto Sans CJK SC"/>
        <family val="2"/>
      </rPr>
      <t xml:space="preserve">に契約書を入力する前に確認すべき項目です。</t>
    </r>
    <r>
      <rPr>
        <sz val="10"/>
        <color rgb="FF475569"/>
        <rFont val="メイリオ"/>
        <family val="0"/>
        <charset val="1"/>
      </rPr>
      <t xml:space="preserve">8</t>
    </r>
    <r>
      <rPr>
        <sz val="10"/>
        <color rgb="FF475569"/>
        <rFont val="Noto Sans CJK SC"/>
        <family val="2"/>
      </rPr>
      <t xml:space="preserve">項目以上が「確認済」になると、シート</t>
    </r>
    <r>
      <rPr>
        <sz val="10"/>
        <color rgb="FF475569"/>
        <rFont val="メイリオ"/>
        <family val="0"/>
        <charset val="1"/>
      </rPr>
      <t xml:space="preserve">1</t>
    </r>
    <r>
      <rPr>
        <sz val="10"/>
        <color rgb="FF475569"/>
        <rFont val="Noto Sans CJK SC"/>
        <family val="2"/>
      </rPr>
      <t xml:space="preserve">で「準備完了」と表示されます。</t>
    </r>
  </si>
  <si>
    <t xml:space="preserve">項目名</t>
  </si>
  <si>
    <t xml:space="preserve">確認内容</t>
  </si>
  <si>
    <t xml:space="preserve">状態</t>
  </si>
  <si>
    <t xml:space="preserve">条番号整形</t>
  </si>
  <si>
    <r>
      <rPr>
        <sz val="10"/>
        <rFont val="Noto Sans CJK SC"/>
        <family val="2"/>
      </rPr>
      <t xml:space="preserve">連番・重複がなく、</t>
    </r>
    <r>
      <rPr>
        <sz val="10"/>
        <rFont val="メイリオ"/>
        <family val="0"/>
        <charset val="1"/>
      </rPr>
      <t xml:space="preserve">AI</t>
    </r>
    <r>
      <rPr>
        <sz val="10"/>
        <rFont val="Noto Sans CJK SC"/>
        <family val="2"/>
      </rPr>
      <t xml:space="preserve">の指摘位置と本文位置が対応する</t>
    </r>
  </si>
  <si>
    <t xml:space="preserve">見出し確認</t>
  </si>
  <si>
    <t xml:space="preserve">条項の内容を把握できる見出しに整え、論点抽出を支援</t>
  </si>
  <si>
    <t xml:space="preserve">別紙整理</t>
  </si>
  <si>
    <t xml:space="preserve">本文と切り離してよい資料か、契約の一部かを区別</t>
  </si>
  <si>
    <t xml:space="preserve">ヘッダー・フッター整理</t>
  </si>
  <si>
    <r>
      <rPr>
        <sz val="10"/>
        <rFont val="Noto Sans CJK SC"/>
        <family val="2"/>
      </rPr>
      <t xml:space="preserve">ページ番号・「</t>
    </r>
    <r>
      <rPr>
        <sz val="10"/>
        <rFont val="メイリオ"/>
        <family val="0"/>
        <charset val="1"/>
      </rPr>
      <t xml:space="preserve">Confidential</t>
    </r>
    <r>
      <rPr>
        <sz val="10"/>
        <rFont val="Noto Sans CJK SC"/>
        <family val="2"/>
      </rPr>
      <t xml:space="preserve">」表示等が条文中に混ざらない</t>
    </r>
  </si>
  <si>
    <r>
      <rPr>
        <b val="true"/>
        <sz val="10"/>
        <color rgb="FF1A2F4A"/>
        <rFont val="メイリオ"/>
        <family val="0"/>
        <charset val="1"/>
      </rPr>
      <t xml:space="preserve">OCR</t>
    </r>
    <r>
      <rPr>
        <b val="true"/>
        <sz val="10"/>
        <color rgb="FF1A2F4A"/>
        <rFont val="Noto Sans CJK SC"/>
        <family val="2"/>
      </rPr>
      <t xml:space="preserve">誤り確認</t>
    </r>
  </si>
  <si>
    <t xml:space="preserve">記号・数字・括弧の崩れがないかテキスト化結果を一読</t>
  </si>
  <si>
    <t xml:space="preserve">マスキング対象洗い出し</t>
  </si>
  <si>
    <r>
      <rPr>
        <sz val="10"/>
        <rFont val="Noto Sans CJK SC"/>
        <family val="2"/>
      </rPr>
      <t xml:space="preserve">会社名・個人名・金額など、</t>
    </r>
    <r>
      <rPr>
        <sz val="10"/>
        <rFont val="メイリオ"/>
        <family val="0"/>
        <charset val="1"/>
      </rPr>
      <t xml:space="preserve">AI</t>
    </r>
    <r>
      <rPr>
        <sz val="10"/>
        <rFont val="Noto Sans CJK SC"/>
        <family val="2"/>
      </rPr>
      <t xml:space="preserve">に渡してよい情報か事前確認</t>
    </r>
  </si>
  <si>
    <t xml:space="preserve">契約類型・自社立場整理</t>
  </si>
  <si>
    <r>
      <rPr>
        <sz val="10"/>
        <rFont val="Noto Sans CJK SC"/>
        <family val="2"/>
      </rPr>
      <t xml:space="preserve">契約類型・自社の立場（甲か乙か）・レビュー目的を</t>
    </r>
    <r>
      <rPr>
        <sz val="10"/>
        <rFont val="メイリオ"/>
        <family val="0"/>
        <charset val="1"/>
      </rPr>
      <t xml:space="preserve">AI</t>
    </r>
    <r>
      <rPr>
        <sz val="10"/>
        <rFont val="Noto Sans CJK SC"/>
        <family val="2"/>
      </rPr>
      <t xml:space="preserve">側にも提示</t>
    </r>
  </si>
  <si>
    <t xml:space="preserve">前提情報分離</t>
  </si>
  <si>
    <t xml:space="preserve">契約書本文と前提情報・指示を分けて入力（混在させない）</t>
  </si>
  <si>
    <r>
      <rPr>
        <b val="true"/>
        <sz val="10"/>
        <color rgb="FF1A2F4A"/>
        <rFont val="メイリオ"/>
        <family val="0"/>
        <charset val="1"/>
      </rPr>
      <t xml:space="preserve">AI</t>
    </r>
    <r>
      <rPr>
        <b val="true"/>
        <sz val="10"/>
        <color rgb="FF1A2F4A"/>
        <rFont val="Noto Sans CJK SC"/>
        <family val="2"/>
      </rPr>
      <t xml:space="preserve">利用範囲確認</t>
    </r>
  </si>
  <si>
    <r>
      <rPr>
        <sz val="10"/>
        <rFont val="Noto Sans CJK SC"/>
        <family val="2"/>
      </rPr>
      <t xml:space="preserve">法律判断は</t>
    </r>
    <r>
      <rPr>
        <sz val="10"/>
        <rFont val="メイリオ"/>
        <family val="0"/>
        <charset val="1"/>
      </rPr>
      <t xml:space="preserve">AI</t>
    </r>
    <r>
      <rPr>
        <sz val="10"/>
        <rFont val="Noto Sans CJK SC"/>
        <family val="2"/>
      </rPr>
      <t xml:space="preserve">単独に委ねず、最終確認は人が行うこと</t>
    </r>
  </si>
  <si>
    <t xml:space="preserve">確認済項目数</t>
  </si>
  <si>
    <r>
      <rPr>
        <sz val="10"/>
        <rFont val="メイリオ"/>
        <family val="0"/>
        <charset val="1"/>
      </rPr>
      <t xml:space="preserve">AI</t>
    </r>
    <r>
      <rPr>
        <sz val="10"/>
        <rFont val="Noto Sans CJK SC"/>
        <family val="2"/>
      </rPr>
      <t xml:space="preserve">レビュー前準備完了判定</t>
    </r>
  </si>
  <si>
    <t xml:space="preserve">ステータス一覧</t>
  </si>
  <si>
    <r>
      <rPr>
        <sz val="10"/>
        <color rgb="FF475569"/>
        <rFont val="Noto Sans CJK SC"/>
        <family val="2"/>
      </rPr>
      <t xml:space="preserve">シート</t>
    </r>
    <r>
      <rPr>
        <sz val="10"/>
        <color rgb="FF475569"/>
        <rFont val="メイリオ"/>
        <family val="0"/>
        <charset val="1"/>
      </rPr>
      <t xml:space="preserve">1</t>
    </r>
    <r>
      <rPr>
        <sz val="10"/>
        <color rgb="FF475569"/>
        <rFont val="Noto Sans CJK SC"/>
        <family val="2"/>
      </rPr>
      <t xml:space="preserve">で使われるステータスの一覧と件数集計です。</t>
    </r>
  </si>
  <si>
    <t xml:space="preserve">ステータス名</t>
  </si>
  <si>
    <t xml:space="preserve">件数</t>
  </si>
  <si>
    <t xml:space="preserve">説明</t>
  </si>
  <si>
    <t xml:space="preserve">対応の目安</t>
  </si>
  <si>
    <t xml:space="preserve">受領待ち</t>
  </si>
  <si>
    <t xml:space="preserve">契約書ファイルが法務に届いていない／確認中</t>
  </si>
  <si>
    <t xml:space="preserve">事業部に提出状況を確認</t>
  </si>
  <si>
    <t xml:space="preserve">整形中</t>
  </si>
  <si>
    <t xml:space="preserve">体裁チェック・修正が進行中</t>
  </si>
  <si>
    <t xml:space="preserve">修正依頼／自社修正を進める</t>
  </si>
  <si>
    <t xml:space="preserve">整形完了</t>
  </si>
  <si>
    <t xml:space="preserve">体裁チェックが完了し、内容レビュー前段階</t>
  </si>
  <si>
    <t xml:space="preserve">内容レビューに移行可能</t>
  </si>
  <si>
    <t xml:space="preserve">内容レビュー中</t>
  </si>
  <si>
    <t xml:space="preserve">体裁整理は完了し、内容レビューに入っている</t>
  </si>
  <si>
    <t xml:space="preserve">法務レビュー本体</t>
  </si>
  <si>
    <t xml:space="preserve">修正依頼中</t>
  </si>
  <si>
    <t xml:space="preserve">相手方・事業部に体裁修正を依頼中</t>
  </si>
  <si>
    <t xml:space="preserve">回答期限を管理</t>
  </si>
  <si>
    <t xml:space="preserve">完了</t>
  </si>
  <si>
    <t xml:space="preserve">レビュー全工程が完了</t>
  </si>
  <si>
    <t xml:space="preserve">契約締結・社内承認フローへ</t>
  </si>
  <si>
    <t xml:space="preserve">使い方</t>
  </si>
  <si>
    <t xml:space="preserve">本ファイルの構成と使い方を整理しています。</t>
  </si>
  <si>
    <r>
      <rPr>
        <b val="true"/>
        <sz val="10"/>
        <color rgb="FF1A2F4A"/>
        <rFont val="メイリオ"/>
        <family val="0"/>
        <charset val="1"/>
      </rPr>
      <t xml:space="preserve">1. </t>
    </r>
    <r>
      <rPr>
        <b val="true"/>
        <sz val="10"/>
        <color rgb="FF1A2F4A"/>
        <rFont val="Noto Sans CJK SC"/>
        <family val="2"/>
      </rPr>
      <t xml:space="preserve">整形確認一覧</t>
    </r>
  </si>
  <si>
    <r>
      <rPr>
        <sz val="10"/>
        <rFont val="Noto Sans CJK SC"/>
        <family val="2"/>
      </rPr>
      <t xml:space="preserve">体裁チェック対象の契約書を</t>
    </r>
    <r>
      <rPr>
        <sz val="10"/>
        <rFont val="メイリオ"/>
        <family val="0"/>
        <charset val="1"/>
      </rPr>
      <t xml:space="preserve">1</t>
    </r>
    <r>
      <rPr>
        <sz val="10"/>
        <rFont val="Noto Sans CJK SC"/>
        <family val="2"/>
      </rPr>
      <t xml:space="preserve">行ずつ管理するメインダッシュボードです。要修正項目数・完了率・ステータスが自動計算されます。</t>
    </r>
  </si>
  <si>
    <r>
      <rPr>
        <b val="true"/>
        <sz val="10"/>
        <color rgb="FF1A2F4A"/>
        <rFont val="メイリオ"/>
        <family val="0"/>
        <charset val="1"/>
      </rPr>
      <t xml:space="preserve">2. </t>
    </r>
    <r>
      <rPr>
        <b val="true"/>
        <sz val="10"/>
        <color rgb="FF1A2F4A"/>
        <rFont val="Noto Sans CJK SC"/>
        <family val="2"/>
      </rPr>
      <t xml:space="preserve">体裁チェック項目</t>
    </r>
  </si>
  <si>
    <r>
      <rPr>
        <sz val="10"/>
        <rFont val="メイリオ"/>
        <family val="0"/>
        <charset val="1"/>
      </rPr>
      <t xml:space="preserve">36</t>
    </r>
    <r>
      <rPr>
        <sz val="10"/>
        <rFont val="Noto Sans CJK SC"/>
        <family val="2"/>
      </rPr>
      <t xml:space="preserve">項目の体裁チェックを記録するシートです。確認結果と修正区分をプルダウンから選択します。</t>
    </r>
  </si>
  <si>
    <r>
      <rPr>
        <b val="true"/>
        <sz val="10"/>
        <color rgb="FF1A2F4A"/>
        <rFont val="メイリオ"/>
        <family val="0"/>
        <charset val="1"/>
      </rPr>
      <t xml:space="preserve">3. </t>
    </r>
    <r>
      <rPr>
        <b val="true"/>
        <sz val="10"/>
        <color rgb="FF1A2F4A"/>
        <rFont val="Noto Sans CJK SC"/>
        <family val="2"/>
      </rPr>
      <t xml:space="preserve">条番号確認</t>
    </r>
  </si>
  <si>
    <t xml:space="preserve">各条の項番号・号番号・参照条項の整合を確認するシートです。</t>
  </si>
  <si>
    <r>
      <rPr>
        <b val="true"/>
        <sz val="10"/>
        <color rgb="FF1A2F4A"/>
        <rFont val="メイリオ"/>
        <family val="0"/>
        <charset val="1"/>
      </rPr>
      <t xml:space="preserve">4. </t>
    </r>
    <r>
      <rPr>
        <b val="true"/>
        <sz val="10"/>
        <color rgb="FF1A2F4A"/>
        <rFont val="Noto Sans CJK SC"/>
        <family val="2"/>
      </rPr>
      <t xml:space="preserve">別紙・添付確認</t>
    </r>
  </si>
  <si>
    <t xml:space="preserve">別紙の参照・添付・版数・本文との整合を確認するシートです。</t>
  </si>
  <si>
    <r>
      <rPr>
        <b val="true"/>
        <sz val="10"/>
        <color rgb="FF1A2F4A"/>
        <rFont val="メイリオ"/>
        <family val="0"/>
        <charset val="1"/>
      </rPr>
      <t xml:space="preserve">5. AI</t>
    </r>
    <r>
      <rPr>
        <b val="true"/>
        <sz val="10"/>
        <color rgb="FF1A2F4A"/>
        <rFont val="Noto Sans CJK SC"/>
        <family val="2"/>
      </rPr>
      <t xml:space="preserve">レビュー前確認</t>
    </r>
  </si>
  <si>
    <r>
      <rPr>
        <sz val="10"/>
        <rFont val="メイリオ"/>
        <family val="0"/>
        <charset val="1"/>
      </rPr>
      <t xml:space="preserve">AI</t>
    </r>
    <r>
      <rPr>
        <sz val="10"/>
        <rFont val="Noto Sans CJK SC"/>
        <family val="2"/>
      </rPr>
      <t xml:space="preserve">入力前の</t>
    </r>
    <r>
      <rPr>
        <sz val="10"/>
        <rFont val="メイリオ"/>
        <family val="0"/>
        <charset val="1"/>
      </rPr>
      <t xml:space="preserve">9</t>
    </r>
    <r>
      <rPr>
        <sz val="10"/>
        <rFont val="Noto Sans CJK SC"/>
        <family val="2"/>
      </rPr>
      <t xml:space="preserve">項目をチェック。</t>
    </r>
    <r>
      <rPr>
        <sz val="10"/>
        <rFont val="メイリオ"/>
        <family val="0"/>
        <charset val="1"/>
      </rPr>
      <t xml:space="preserve">8</t>
    </r>
    <r>
      <rPr>
        <sz val="10"/>
        <rFont val="Noto Sans CJK SC"/>
        <family val="2"/>
      </rPr>
      <t xml:space="preserve">項目以上「確認済」で「準備完了」と判定されます。</t>
    </r>
  </si>
  <si>
    <r>
      <rPr>
        <b val="true"/>
        <sz val="10"/>
        <color rgb="FF1A2F4A"/>
        <rFont val="メイリオ"/>
        <family val="0"/>
        <charset val="1"/>
      </rPr>
      <t xml:space="preserve">6. </t>
    </r>
    <r>
      <rPr>
        <b val="true"/>
        <sz val="10"/>
        <color rgb="FF1A2F4A"/>
        <rFont val="Noto Sans CJK SC"/>
        <family val="2"/>
      </rPr>
      <t xml:space="preserve">ステータス一覧</t>
    </r>
  </si>
  <si>
    <t xml:space="preserve">ステータスごとの件数を自動集計します。</t>
  </si>
  <si>
    <r>
      <rPr>
        <b val="true"/>
        <sz val="10"/>
        <color rgb="FF1A2F4A"/>
        <rFont val="メイリオ"/>
        <family val="0"/>
        <charset val="1"/>
      </rPr>
      <t xml:space="preserve">7. </t>
    </r>
    <r>
      <rPr>
        <b val="true"/>
        <sz val="10"/>
        <color rgb="FF1A2F4A"/>
        <rFont val="Noto Sans CJK SC"/>
        <family val="2"/>
      </rPr>
      <t xml:space="preserve">使い方</t>
    </r>
  </si>
  <si>
    <t xml:space="preserve">本シート。各シートの目的を説明しています。</t>
  </si>
  <si>
    <t xml:space="preserve">運用上の注意</t>
  </si>
  <si>
    <r>
      <rPr>
        <sz val="10"/>
        <rFont val="メイリオ"/>
        <family val="0"/>
        <charset val="1"/>
      </rPr>
      <t xml:space="preserve">1</t>
    </r>
    <r>
      <rPr>
        <sz val="10"/>
        <rFont val="Noto Sans CJK SC"/>
        <family val="2"/>
      </rPr>
      <t xml:space="preserve">契約書につき複数案件を扱う場合は、各案件ごとにファイルをコピーして使う運用を推奨します。複数契約を</t>
    </r>
    <r>
      <rPr>
        <sz val="10"/>
        <rFont val="メイリオ"/>
        <family val="0"/>
        <charset val="1"/>
      </rPr>
      <t xml:space="preserve">1</t>
    </r>
    <r>
      <rPr>
        <sz val="10"/>
        <rFont val="Noto Sans CJK SC"/>
        <family val="2"/>
      </rPr>
      <t xml:space="preserve">ファイルで管理する場合、シート</t>
    </r>
    <r>
      <rPr>
        <sz val="10"/>
        <rFont val="メイリオ"/>
        <family val="0"/>
        <charset val="1"/>
      </rPr>
      <t xml:space="preserve">2</t>
    </r>
    <r>
      <rPr>
        <sz val="10"/>
        <rFont val="Noto Sans CJK SC"/>
        <family val="2"/>
      </rPr>
      <t xml:space="preserve">〜</t>
    </r>
    <r>
      <rPr>
        <sz val="10"/>
        <rFont val="メイリオ"/>
        <family val="0"/>
        <charset val="1"/>
      </rPr>
      <t xml:space="preserve">5</t>
    </r>
    <r>
      <rPr>
        <sz val="10"/>
        <rFont val="Noto Sans CJK SC"/>
        <family val="2"/>
      </rPr>
      <t xml:space="preserve">を契約書数だけ複製してください。</t>
    </r>
  </si>
  <si>
    <t xml:space="preserve">プルダウン</t>
  </si>
  <si>
    <t xml:space="preserve">ステータス・確認結果・修正区分はプルダウンから選択できます。データ入力規則として設定されています。</t>
  </si>
  <si>
    <t xml:space="preserve">数式</t>
  </si>
  <si>
    <r>
      <rPr>
        <sz val="10"/>
        <rFont val="Noto Sans CJK SC"/>
        <family val="2"/>
      </rPr>
      <t xml:space="preserve">シート</t>
    </r>
    <r>
      <rPr>
        <sz val="10"/>
        <rFont val="メイリオ"/>
        <family val="0"/>
        <charset val="1"/>
      </rPr>
      <t xml:space="preserve">1</t>
    </r>
    <r>
      <rPr>
        <sz val="10"/>
        <rFont val="Noto Sans CJK SC"/>
        <family val="2"/>
      </rPr>
      <t xml:space="preserve">の進捗集計、シート</t>
    </r>
    <r>
      <rPr>
        <sz val="10"/>
        <rFont val="メイリオ"/>
        <family val="0"/>
        <charset val="1"/>
      </rPr>
      <t xml:space="preserve">2</t>
    </r>
    <r>
      <rPr>
        <sz val="10"/>
        <rFont val="Noto Sans CJK SC"/>
        <family val="2"/>
      </rPr>
      <t xml:space="preserve">〜</t>
    </r>
    <r>
      <rPr>
        <sz val="10"/>
        <rFont val="メイリオ"/>
        <family val="0"/>
        <charset val="1"/>
      </rPr>
      <t xml:space="preserve">5</t>
    </r>
    <r>
      <rPr>
        <sz val="10"/>
        <rFont val="Noto Sans CJK SC"/>
        <family val="2"/>
      </rPr>
      <t xml:space="preserve">の集計欄は数式で自動計算されます。基準セルを変更する場合は数式を再確認してください。</t>
    </r>
  </si>
  <si>
    <t xml:space="preserve">色分け</t>
  </si>
  <si>
    <r>
      <rPr>
        <sz val="10"/>
        <rFont val="メイリオ"/>
        <family val="0"/>
        <charset val="1"/>
      </rPr>
      <t xml:space="preserve">&lt;</t>
    </r>
    <r>
      <rPr>
        <sz val="10"/>
        <rFont val="Noto Sans CJK SC"/>
        <family val="2"/>
      </rPr>
      <t xml:space="preserve">青色</t>
    </r>
    <r>
      <rPr>
        <sz val="10"/>
        <rFont val="メイリオ"/>
        <family val="0"/>
        <charset val="1"/>
      </rPr>
      <t xml:space="preserve">&gt;</t>
    </r>
    <r>
      <rPr>
        <sz val="10"/>
        <rFont val="Noto Sans CJK SC"/>
        <family val="2"/>
      </rPr>
      <t xml:space="preserve">＝入力セル（手で入力する値）　</t>
    </r>
    <r>
      <rPr>
        <sz val="10"/>
        <rFont val="メイリオ"/>
        <family val="0"/>
        <charset val="1"/>
      </rPr>
      <t xml:space="preserve">&lt;</t>
    </r>
    <r>
      <rPr>
        <sz val="10"/>
        <rFont val="Noto Sans CJK SC"/>
        <family val="2"/>
      </rPr>
      <t xml:space="preserve">黒色</t>
    </r>
    <r>
      <rPr>
        <sz val="10"/>
        <rFont val="メイリオ"/>
        <family val="0"/>
        <charset val="1"/>
      </rPr>
      <t xml:space="preserve">&gt;</t>
    </r>
    <r>
      <rPr>
        <sz val="10"/>
        <rFont val="Noto Sans CJK SC"/>
        <family val="2"/>
      </rPr>
      <t xml:space="preserve">＝数式セル（自動計算）</t>
    </r>
  </si>
  <si>
    <t xml:space="preserve">免責</t>
  </si>
  <si>
    <r>
      <rPr>
        <sz val="10"/>
        <rFont val="Noto Sans CJK SC"/>
        <family val="2"/>
      </rPr>
      <t xml:space="preserve">本テンプレートは、一般的な法務実務の整理を目的とした参考資料であり、個別具体的な法律判断や契約上の助言を行うものではありません。実際の契約レビュー、契約書修正、契約交渉、</t>
    </r>
    <r>
      <rPr>
        <sz val="10"/>
        <rFont val="メイリオ"/>
        <family val="0"/>
        <charset val="1"/>
      </rPr>
      <t xml:space="preserve">AI</t>
    </r>
    <r>
      <rPr>
        <sz val="10"/>
        <rFont val="Noto Sans CJK SC"/>
        <family val="2"/>
      </rPr>
      <t xml:space="preserve">利用、マスキング対応にあたっては、契約書本文、関連資料、交渉経緯、取引背景、適用法令、社内規程等を確認し、必要に応じて弁護士その他専門家に相談してください。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</si>
</sst>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%"/>
    <numFmt numFmtId="167" formatCode="yyyy/mm/dd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A2F4A"/>
      <name val="Noto Sans CJK SC"/>
      <family val="2"/>
    </font>
    <font>
      <sz val="10"/>
      <color rgb="FF475569"/>
      <name val="Noto Sans CJK SC"/>
      <family val="2"/>
    </font>
    <font>
      <sz val="10"/>
      <color rgb="FF475569"/>
      <name val="メイリオ"/>
      <family val="0"/>
      <charset val="1"/>
    </font>
    <font>
      <b val="true"/>
      <sz val="11"/>
      <color rgb="FFFFFFFF"/>
      <name val="Noto Sans CJK SC"/>
      <family val="2"/>
    </font>
    <font>
      <b val="true"/>
      <sz val="11"/>
      <color rgb="FFFFFFFF"/>
      <name val="メイリオ"/>
      <family val="0"/>
      <charset val="1"/>
    </font>
    <font>
      <sz val="10"/>
      <color rgb="FF0000FF"/>
      <name val="メイリオ"/>
      <family val="0"/>
      <charset val="1"/>
    </font>
    <font>
      <sz val="10"/>
      <color rgb="FF0000FF"/>
      <name val="Noto Sans CJK SC"/>
      <family val="2"/>
    </font>
    <font>
      <sz val="10"/>
      <color rgb="FF000000"/>
      <name val="メイリオ"/>
      <family val="0"/>
      <charset val="1"/>
    </font>
    <font>
      <sz val="10"/>
      <color rgb="FF000000"/>
      <name val="Noto Sans CJK SC"/>
      <family val="2"/>
    </font>
    <font>
      <sz val="10"/>
      <name val="メイリオ"/>
      <family val="0"/>
      <charset val="1"/>
    </font>
    <font>
      <b val="true"/>
      <sz val="10"/>
      <color rgb="FF1A2F4A"/>
      <name val="Noto Sans CJK SC"/>
      <family val="2"/>
    </font>
    <font>
      <sz val="10"/>
      <name val="Noto Sans CJK SC"/>
      <family val="2"/>
    </font>
    <font>
      <i val="true"/>
      <sz val="9"/>
      <color rgb="FF475569"/>
      <name val="メイリオ"/>
      <family val="0"/>
      <charset val="1"/>
    </font>
    <font>
      <i val="true"/>
      <sz val="9"/>
      <color rgb="FF475569"/>
      <name val="Noto Sans CJK SC"/>
      <family val="2"/>
    </font>
    <font>
      <b val="true"/>
      <sz val="10"/>
      <color rgb="FF1A2F4A"/>
      <name val="メイリオ"/>
      <family val="0"/>
      <charset val="1"/>
    </font>
    <font>
      <b val="true"/>
      <sz val="16"/>
      <color rgb="FF1A2F4A"/>
      <name val="メイリオ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A2F4A"/>
        <bgColor rgb="FF003366"/>
      </patternFill>
    </fill>
    <fill>
      <patternFill patternType="solid">
        <fgColor rgb="FFF5F5F4"/>
        <bgColor rgb="FFF9F5EB"/>
      </patternFill>
    </fill>
    <fill>
      <patternFill patternType="solid">
        <fgColor rgb="FFF9F5EB"/>
        <bgColor rgb="FFF5F5F4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6D3D1"/>
      </left>
      <right style="thin">
        <color rgb="FFD6D3D1"/>
      </right>
      <top style="thin">
        <color rgb="FFD6D3D1"/>
      </top>
      <bottom style="thin">
        <color rgb="FFD6D3D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9F5EB"/>
      <rgbColor rgb="FFF5F5F4"/>
      <rgbColor rgb="FF660066"/>
      <rgbColor rgb="FFFF8080"/>
      <rgbColor rgb="FF0066CC"/>
      <rgbColor rgb="FFD6D3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7556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2F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4"/>
    <col collapsed="false" customWidth="true" hidden="false" outlineLevel="0" max="3" min="3" style="0" width="22"/>
    <col collapsed="false" customWidth="true" hidden="false" outlineLevel="0" max="4" min="4" style="0" width="12"/>
    <col collapsed="false" customWidth="true" hidden="false" outlineLevel="0" max="7" min="5" style="0" width="10"/>
    <col collapsed="false" customWidth="true" hidden="false" outlineLevel="0" max="8" min="8" style="0" width="12"/>
    <col collapsed="false" customWidth="true" hidden="false" outlineLevel="0" max="9" min="9" style="0" width="9"/>
    <col collapsed="false" customWidth="true" hidden="false" outlineLevel="0" max="11" min="10" style="0" width="14"/>
    <col collapsed="false" customWidth="true" hidden="false" outlineLevel="0" max="12" min="12" style="0" width="30"/>
    <col collapsed="false" customWidth="true" hidden="false" outlineLevel="0" max="13" min="13" style="0" width="12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customFormat="false" ht="31.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4" t="s">
        <v>12</v>
      </c>
      <c r="L4" s="3" t="s">
        <v>13</v>
      </c>
      <c r="M4" s="3" t="s">
        <v>14</v>
      </c>
    </row>
    <row r="5" customFormat="false" ht="15" hidden="false" customHeight="false" outlineLevel="0" collapsed="false">
      <c r="A5" s="5" t="s">
        <v>15</v>
      </c>
      <c r="B5" s="6" t="s">
        <v>16</v>
      </c>
      <c r="C5" s="6" t="s">
        <v>17</v>
      </c>
      <c r="D5" s="5" t="s">
        <v>18</v>
      </c>
      <c r="E5" s="6" t="s">
        <v>19</v>
      </c>
      <c r="F5" s="5" t="s">
        <v>20</v>
      </c>
      <c r="G5" s="7" t="s">
        <v>21</v>
      </c>
      <c r="H5" s="8" t="n">
        <f aca="false">COUNTIF(体裁チェック項目!$F$5:$F$60,"修正必要")</f>
        <v>0</v>
      </c>
      <c r="I5" s="9" t="n">
        <f aca="false">IFERROR(COUNTIF(体裁チェック項目!$G$5:$G$60,"完了")/COUNTA(体裁チェック項目!$B$5:$B$60),0)</f>
        <v>0</v>
      </c>
      <c r="J5" s="10" t="str">
        <f aca="false">IF(I5&gt;=1,"完了",IF(I5&gt;=0.8,"内容レビューへ",IF(I5&gt;0,"整形中","受領待ち")))</f>
        <v>受領待ち</v>
      </c>
      <c r="K5" s="10" t="str">
        <f aca="false">IF(AND(COUNTIF(AIレビュー前確認!$D$5:$D$13,"確認済")&gt;=8,F5="Word"),"準備完了","未")</f>
        <v>未</v>
      </c>
      <c r="L5" s="11"/>
      <c r="M5" s="12" t="n">
        <f aca="true">TODAY()</f>
        <v>46166</v>
      </c>
    </row>
    <row r="6" customFormat="false" ht="15" hidden="false" customHeight="false" outlineLevel="0" collapsed="false">
      <c r="A6" s="5" t="s">
        <v>22</v>
      </c>
      <c r="B6" s="6" t="s">
        <v>23</v>
      </c>
      <c r="C6" s="6" t="s">
        <v>17</v>
      </c>
      <c r="D6" s="5" t="s">
        <v>24</v>
      </c>
      <c r="E6" s="6" t="s">
        <v>19</v>
      </c>
      <c r="F6" s="5" t="s">
        <v>25</v>
      </c>
      <c r="G6" s="7" t="s">
        <v>21</v>
      </c>
      <c r="H6" s="8" t="n">
        <f aca="false">COUNTIF(体裁チェック項目!$F$5:$F$60,"修正必要")</f>
        <v>0</v>
      </c>
      <c r="I6" s="9" t="n">
        <f aca="false">IFERROR(COUNTIF(体裁チェック項目!$G$5:$G$60,"完了")/COUNTA(体裁チェック項目!$B$5:$B$60),0)</f>
        <v>0</v>
      </c>
      <c r="J6" s="10" t="str">
        <f aca="false">IF(I6&gt;=1,"完了",IF(I6&gt;=0.8,"内容レビューへ",IF(I6&gt;0,"整形中","受領待ち")))</f>
        <v>受領待ち</v>
      </c>
      <c r="K6" s="10" t="str">
        <f aca="false">IF(AND(COUNTIF(AIレビュー前確認!$D$5:$D$13,"確認済")&gt;=8,F6="Word"),"準備完了","未")</f>
        <v>未</v>
      </c>
      <c r="L6" s="11"/>
      <c r="M6" s="12" t="n">
        <f aca="true">TODAY()</f>
        <v>46166</v>
      </c>
    </row>
    <row r="7" customFormat="false" ht="15" hidden="false" customHeight="false" outlineLevel="0" collapsed="false">
      <c r="A7" s="5" t="s">
        <v>26</v>
      </c>
      <c r="B7" s="6" t="s">
        <v>27</v>
      </c>
      <c r="C7" s="6" t="s">
        <v>17</v>
      </c>
      <c r="D7" s="5" t="s">
        <v>28</v>
      </c>
      <c r="E7" s="6" t="s">
        <v>29</v>
      </c>
      <c r="F7" s="6" t="s">
        <v>30</v>
      </c>
      <c r="G7" s="7" t="s">
        <v>21</v>
      </c>
      <c r="H7" s="8" t="n">
        <f aca="false">COUNTIF(体裁チェック項目!$F$5:$F$60,"修正必要")</f>
        <v>0</v>
      </c>
      <c r="I7" s="9" t="n">
        <f aca="false">IFERROR(COUNTIF(体裁チェック項目!$G$5:$G$60,"完了")/COUNTA(体裁チェック項目!$B$5:$B$60),0)</f>
        <v>0</v>
      </c>
      <c r="J7" s="10" t="str">
        <f aca="false">IF(I7&gt;=1,"完了",IF(I7&gt;=0.8,"内容レビューへ",IF(I7&gt;0,"整形中","受領待ち")))</f>
        <v>受領待ち</v>
      </c>
      <c r="K7" s="10" t="str">
        <f aca="false">IF(AND(COUNTIF(AIレビュー前確認!$D$5:$D$13,"確認済")&gt;=8,F7="Word"),"準備完了","未")</f>
        <v>未</v>
      </c>
      <c r="L7" s="11"/>
      <c r="M7" s="12" t="n">
        <f aca="true">TODAY()</f>
        <v>46166</v>
      </c>
    </row>
    <row r="8" customFormat="false" ht="15" hidden="false" customHeight="false" outlineLevel="0" collapsed="false">
      <c r="A8" s="13"/>
      <c r="B8" s="13"/>
      <c r="C8" s="13"/>
      <c r="D8" s="13"/>
      <c r="E8" s="13"/>
      <c r="F8" s="13"/>
      <c r="G8" s="14"/>
      <c r="H8" s="14"/>
      <c r="I8" s="14"/>
      <c r="J8" s="14"/>
      <c r="K8" s="14"/>
      <c r="L8" s="14"/>
      <c r="M8" s="14"/>
    </row>
    <row r="9" customFormat="false" ht="15" hidden="false" customHeight="false" outlineLevel="0" collapsed="false">
      <c r="A9" s="13"/>
      <c r="B9" s="13"/>
      <c r="C9" s="13"/>
      <c r="D9" s="13"/>
      <c r="E9" s="13"/>
      <c r="F9" s="13"/>
      <c r="G9" s="14"/>
      <c r="H9" s="14"/>
      <c r="I9" s="14"/>
      <c r="J9" s="14"/>
      <c r="K9" s="14"/>
      <c r="L9" s="14"/>
      <c r="M9" s="14"/>
    </row>
    <row r="10" customFormat="false" ht="15" hidden="false" customHeight="false" outlineLevel="0" collapsed="false">
      <c r="A10" s="13"/>
      <c r="B10" s="13"/>
      <c r="C10" s="13"/>
      <c r="D10" s="13"/>
      <c r="E10" s="13"/>
      <c r="F10" s="13"/>
      <c r="G10" s="14"/>
      <c r="H10" s="14"/>
      <c r="I10" s="14"/>
      <c r="J10" s="14"/>
      <c r="K10" s="14"/>
      <c r="L10" s="14"/>
      <c r="M10" s="14"/>
    </row>
    <row r="11" customFormat="false" ht="15" hidden="false" customHeight="false" outlineLevel="0" collapsed="false">
      <c r="A11" s="13"/>
      <c r="B11" s="13"/>
      <c r="C11" s="13"/>
      <c r="D11" s="13"/>
      <c r="E11" s="13"/>
      <c r="F11" s="13"/>
      <c r="G11" s="14"/>
      <c r="H11" s="14"/>
      <c r="I11" s="14"/>
      <c r="J11" s="14"/>
      <c r="K11" s="14"/>
      <c r="L11" s="14"/>
      <c r="M11" s="14"/>
    </row>
    <row r="12" customFormat="false" ht="15" hidden="false" customHeight="false" outlineLevel="0" collapsed="false">
      <c r="A12" s="13"/>
      <c r="B12" s="13"/>
      <c r="C12" s="13"/>
      <c r="D12" s="13"/>
      <c r="E12" s="13"/>
      <c r="F12" s="13"/>
      <c r="G12" s="14"/>
      <c r="H12" s="14"/>
      <c r="I12" s="14"/>
      <c r="J12" s="14"/>
      <c r="K12" s="14"/>
      <c r="L12" s="14"/>
      <c r="M12" s="14"/>
    </row>
    <row r="13" customFormat="false" ht="15" hidden="false" customHeight="false" outlineLevel="0" collapsed="false">
      <c r="A13" s="13"/>
      <c r="B13" s="13"/>
      <c r="C13" s="13"/>
      <c r="D13" s="13"/>
      <c r="E13" s="13"/>
      <c r="F13" s="13"/>
      <c r="G13" s="14"/>
      <c r="H13" s="14"/>
      <c r="I13" s="14"/>
      <c r="J13" s="14"/>
      <c r="K13" s="14"/>
      <c r="L13" s="14"/>
      <c r="M13" s="14"/>
    </row>
    <row r="14" customFormat="false" ht="15" hidden="false" customHeight="false" outlineLevel="0" collapsed="false">
      <c r="A14" s="13"/>
      <c r="B14" s="13"/>
      <c r="C14" s="13"/>
      <c r="D14" s="13"/>
      <c r="E14" s="13"/>
      <c r="F14" s="13"/>
      <c r="G14" s="14"/>
      <c r="H14" s="14"/>
      <c r="I14" s="14"/>
      <c r="J14" s="14"/>
      <c r="K14" s="14"/>
      <c r="L14" s="14"/>
      <c r="M14" s="14"/>
    </row>
    <row r="15" customFormat="false" ht="15" hidden="false" customHeight="false" outlineLevel="0" collapsed="false">
      <c r="A15" s="13"/>
      <c r="B15" s="13"/>
      <c r="C15" s="13"/>
      <c r="D15" s="13"/>
      <c r="E15" s="13"/>
      <c r="F15" s="13"/>
      <c r="G15" s="14"/>
      <c r="H15" s="14"/>
      <c r="I15" s="14"/>
      <c r="J15" s="14"/>
      <c r="K15" s="14"/>
      <c r="L15" s="14"/>
      <c r="M15" s="14"/>
    </row>
    <row r="16" customFormat="false" ht="15" hidden="false" customHeight="false" outlineLevel="0" collapsed="false">
      <c r="A16" s="13"/>
      <c r="B16" s="13"/>
      <c r="C16" s="13"/>
      <c r="D16" s="13"/>
      <c r="E16" s="13"/>
      <c r="F16" s="13"/>
      <c r="G16" s="14"/>
      <c r="H16" s="14"/>
      <c r="I16" s="14"/>
      <c r="J16" s="14"/>
      <c r="K16" s="14"/>
      <c r="L16" s="14"/>
      <c r="M16" s="14"/>
    </row>
    <row r="17" customFormat="false" ht="15" hidden="false" customHeight="false" outlineLevel="0" collapsed="false">
      <c r="A17" s="13"/>
      <c r="B17" s="13"/>
      <c r="C17" s="13"/>
      <c r="D17" s="13"/>
      <c r="E17" s="13"/>
      <c r="F17" s="13"/>
      <c r="G17" s="14"/>
      <c r="H17" s="14"/>
      <c r="I17" s="14"/>
      <c r="J17" s="14"/>
      <c r="K17" s="14"/>
      <c r="L17" s="14"/>
      <c r="M17" s="14"/>
    </row>
    <row r="18" customFormat="false" ht="15" hidden="false" customHeight="false" outlineLevel="0" collapsed="false">
      <c r="A18" s="13"/>
      <c r="B18" s="13"/>
      <c r="C18" s="13"/>
      <c r="D18" s="13"/>
      <c r="E18" s="13"/>
      <c r="F18" s="13"/>
      <c r="G18" s="14"/>
      <c r="H18" s="14"/>
      <c r="I18" s="14"/>
      <c r="J18" s="14"/>
      <c r="K18" s="14"/>
      <c r="L18" s="14"/>
      <c r="M18" s="14"/>
    </row>
    <row r="19" customFormat="false" ht="15" hidden="false" customHeight="false" outlineLevel="0" collapsed="false">
      <c r="A19" s="13"/>
      <c r="B19" s="13"/>
      <c r="C19" s="13"/>
      <c r="D19" s="13"/>
      <c r="E19" s="13"/>
      <c r="F19" s="13"/>
      <c r="G19" s="14"/>
      <c r="H19" s="14"/>
      <c r="I19" s="14"/>
      <c r="J19" s="14"/>
      <c r="K19" s="14"/>
      <c r="L19" s="14"/>
      <c r="M19" s="14"/>
    </row>
    <row r="20" customFormat="false" ht="15" hidden="false" customHeight="false" outlineLevel="0" collapsed="false">
      <c r="A20" s="13"/>
      <c r="B20" s="13"/>
      <c r="C20" s="13"/>
      <c r="D20" s="13"/>
      <c r="E20" s="13"/>
      <c r="F20" s="13"/>
      <c r="G20" s="14"/>
      <c r="H20" s="14"/>
      <c r="I20" s="14"/>
      <c r="J20" s="14"/>
      <c r="K20" s="14"/>
      <c r="L20" s="14"/>
      <c r="M20" s="14"/>
    </row>
    <row r="21" customFormat="false" ht="15" hidden="false" customHeight="false" outlineLevel="0" collapsed="false">
      <c r="A21" s="13"/>
      <c r="B21" s="13"/>
      <c r="C21" s="13"/>
      <c r="D21" s="13"/>
      <c r="E21" s="13"/>
      <c r="F21" s="13"/>
      <c r="G21" s="14"/>
      <c r="H21" s="14"/>
      <c r="I21" s="14"/>
      <c r="J21" s="14"/>
      <c r="K21" s="14"/>
      <c r="L21" s="14"/>
      <c r="M21" s="14"/>
    </row>
    <row r="22" customFormat="false" ht="15" hidden="false" customHeight="false" outlineLevel="0" collapsed="false">
      <c r="A22" s="13"/>
      <c r="B22" s="13"/>
      <c r="C22" s="13"/>
      <c r="D22" s="13"/>
      <c r="E22" s="13"/>
      <c r="F22" s="13"/>
      <c r="G22" s="14"/>
      <c r="H22" s="14"/>
      <c r="I22" s="14"/>
      <c r="J22" s="14"/>
      <c r="K22" s="14"/>
      <c r="L22" s="14"/>
      <c r="M22" s="14"/>
    </row>
    <row r="23" customFormat="false" ht="15" hidden="false" customHeight="false" outlineLevel="0" collapsed="false">
      <c r="A23" s="13"/>
      <c r="B23" s="13"/>
      <c r="C23" s="13"/>
      <c r="D23" s="13"/>
      <c r="E23" s="13"/>
      <c r="F23" s="13"/>
      <c r="G23" s="14"/>
      <c r="H23" s="14"/>
      <c r="I23" s="14"/>
      <c r="J23" s="14"/>
      <c r="K23" s="14"/>
      <c r="L23" s="14"/>
      <c r="M23" s="14"/>
    </row>
    <row r="24" customFormat="false" ht="15" hidden="false" customHeight="false" outlineLevel="0" collapsed="false">
      <c r="A24" s="13"/>
      <c r="B24" s="13"/>
      <c r="C24" s="13"/>
      <c r="D24" s="13"/>
      <c r="E24" s="13"/>
      <c r="F24" s="13"/>
      <c r="G24" s="14"/>
      <c r="H24" s="14"/>
      <c r="I24" s="14"/>
      <c r="J24" s="14"/>
      <c r="K24" s="14"/>
      <c r="L24" s="14"/>
      <c r="M24" s="14"/>
    </row>
    <row r="25" customFormat="false" ht="15" hidden="false" customHeight="false" outlineLevel="0" collapsed="false">
      <c r="A25" s="13"/>
      <c r="B25" s="13"/>
      <c r="C25" s="13"/>
      <c r="D25" s="13"/>
      <c r="E25" s="13"/>
      <c r="F25" s="13"/>
      <c r="G25" s="14"/>
      <c r="H25" s="14"/>
      <c r="I25" s="14"/>
      <c r="J25" s="14"/>
      <c r="K25" s="14"/>
      <c r="L25" s="14"/>
      <c r="M25" s="14"/>
    </row>
    <row r="26" customFormat="false" ht="15" hidden="false" customHeight="false" outlineLevel="0" collapsed="false">
      <c r="A26" s="13"/>
      <c r="B26" s="13"/>
      <c r="C26" s="13"/>
      <c r="D26" s="13"/>
      <c r="E26" s="13"/>
      <c r="F26" s="13"/>
      <c r="G26" s="14"/>
      <c r="H26" s="14"/>
      <c r="I26" s="14"/>
      <c r="J26" s="14"/>
      <c r="K26" s="14"/>
      <c r="L26" s="14"/>
      <c r="M26" s="14"/>
    </row>
    <row r="27" customFormat="false" ht="15" hidden="false" customHeight="false" outlineLevel="0" collapsed="false">
      <c r="A27" s="13"/>
      <c r="B27" s="13"/>
      <c r="C27" s="13"/>
      <c r="D27" s="13"/>
      <c r="E27" s="13"/>
      <c r="F27" s="13"/>
      <c r="G27" s="14"/>
      <c r="H27" s="14"/>
      <c r="I27" s="14"/>
      <c r="J27" s="14"/>
      <c r="K27" s="14"/>
      <c r="L27" s="14"/>
      <c r="M27" s="14"/>
    </row>
    <row r="28" customFormat="false" ht="15" hidden="false" customHeight="false" outlineLevel="0" collapsed="false">
      <c r="A28" s="13"/>
      <c r="B28" s="13"/>
      <c r="C28" s="13"/>
      <c r="D28" s="13"/>
      <c r="E28" s="13"/>
      <c r="F28" s="13"/>
      <c r="G28" s="14"/>
      <c r="H28" s="14"/>
      <c r="I28" s="14"/>
      <c r="J28" s="14"/>
      <c r="K28" s="14"/>
      <c r="L28" s="14"/>
      <c r="M28" s="14"/>
    </row>
    <row r="29" customFormat="false" ht="15" hidden="false" customHeight="false" outlineLevel="0" collapsed="false">
      <c r="A29" s="13"/>
      <c r="B29" s="13"/>
      <c r="C29" s="13"/>
      <c r="D29" s="13"/>
      <c r="E29" s="13"/>
      <c r="F29" s="13"/>
      <c r="G29" s="14"/>
      <c r="H29" s="14"/>
      <c r="I29" s="14"/>
      <c r="J29" s="14"/>
      <c r="K29" s="14"/>
      <c r="L29" s="14"/>
      <c r="M29" s="14"/>
    </row>
    <row r="32" customFormat="false" ht="15" hidden="false" customHeight="false" outlineLevel="0" collapsed="false">
      <c r="A32" s="15" t="s">
        <v>31</v>
      </c>
      <c r="B32" s="15"/>
      <c r="C32" s="15"/>
      <c r="D32" s="15"/>
    </row>
    <row r="33" customFormat="false" ht="15" hidden="false" customHeight="false" outlineLevel="0" collapsed="false">
      <c r="A33" s="16" t="s">
        <v>32</v>
      </c>
      <c r="B33" s="10" t="n">
        <f aca="false">COUNTA(A5:A30)</f>
        <v>3</v>
      </c>
    </row>
    <row r="34" customFormat="false" ht="15" hidden="false" customHeight="false" outlineLevel="0" collapsed="false">
      <c r="A34" s="16" t="s">
        <v>33</v>
      </c>
      <c r="B34" s="10" t="n">
        <f aca="false">COUNTIF(J5:J30,"完了")</f>
        <v>0</v>
      </c>
    </row>
    <row r="35" customFormat="false" ht="15" hidden="false" customHeight="false" outlineLevel="0" collapsed="false">
      <c r="A35" s="16" t="s">
        <v>34</v>
      </c>
      <c r="B35" s="10" t="n">
        <f aca="false">COUNTIF(J5:J30,"内容レビューへ")</f>
        <v>0</v>
      </c>
    </row>
    <row r="36" customFormat="false" ht="15" hidden="false" customHeight="false" outlineLevel="0" collapsed="false">
      <c r="A36" s="16" t="s">
        <v>35</v>
      </c>
      <c r="B36" s="9" t="n">
        <f aca="false">IFERROR(AVERAGE(I5:I30),0)</f>
        <v>0</v>
      </c>
    </row>
  </sheetData>
  <mergeCells count="3">
    <mergeCell ref="A1:M1"/>
    <mergeCell ref="A2:M2"/>
    <mergeCell ref="A32:D32"/>
  </mergeCells>
  <dataValidations count="3">
    <dataValidation allowBlank="true" errorStyle="stop" operator="between" showDropDown="false" showErrorMessage="false" showInputMessage="false" sqref="F5:F30" type="list">
      <formula1>"Word,PDF,両方,その他"</formula1>
      <formula2>0</formula2>
    </dataValidation>
    <dataValidation allowBlank="true" errorStyle="stop" operator="between" showDropDown="false" showErrorMessage="false" showInputMessage="false" sqref="C5:D25 G5:G35" type="list">
      <formula1>"TRUE,FALSE"</formula1>
      <formula2>0</formula2>
    </dataValidation>
    <dataValidation allowBlank="true" errorStyle="stop" operator="between" showDropDown="false" showErrorMessage="false" showInputMessage="false" sqref="E5:E30" type="list">
      <formula1>"田中,佐藤,鈴木,法務,担当未定"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4"/>
    <col collapsed="false" customWidth="true" hidden="false" outlineLevel="0" max="3" min="3" style="0" width="40"/>
    <col collapsed="false" customWidth="true" hidden="false" outlineLevel="0" max="4" min="4" style="0" width="14"/>
    <col collapsed="false" customWidth="true" hidden="false" outlineLevel="0" max="6" min="5" style="0" width="12"/>
    <col collapsed="false" customWidth="true" hidden="false" outlineLevel="0" max="7" min="7" style="0" width="10"/>
    <col collapsed="false" customWidth="true" hidden="false" outlineLevel="0" max="8" min="8" style="0" width="25"/>
  </cols>
  <sheetData>
    <row r="1" customFormat="false" ht="27.75" hidden="false" customHeight="true" outlineLevel="0" collapsed="false">
      <c r="A1" s="1" t="s">
        <v>36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37</v>
      </c>
      <c r="B2" s="2"/>
      <c r="C2" s="2"/>
      <c r="D2" s="2"/>
      <c r="E2" s="2"/>
      <c r="F2" s="2"/>
      <c r="G2" s="2"/>
      <c r="H2" s="2"/>
    </row>
    <row r="4" customFormat="false" ht="27.75" hidden="false" customHeight="true" outlineLevel="0" collapsed="false">
      <c r="A4" s="4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11</v>
      </c>
      <c r="H4" s="3" t="s">
        <v>44</v>
      </c>
    </row>
    <row r="5" customFormat="false" ht="15" hidden="false" customHeight="false" outlineLevel="0" collapsed="false">
      <c r="A5" s="17" t="n">
        <v>1</v>
      </c>
      <c r="B5" s="18" t="s">
        <v>45</v>
      </c>
      <c r="C5" s="19" t="s">
        <v>46</v>
      </c>
      <c r="D5" s="20" t="s">
        <v>47</v>
      </c>
      <c r="E5" s="7"/>
      <c r="F5" s="7"/>
      <c r="G5" s="7"/>
      <c r="H5" s="5"/>
    </row>
    <row r="6" customFormat="false" ht="29.85" hidden="false" customHeight="false" outlineLevel="0" collapsed="false">
      <c r="A6" s="17" t="n">
        <v>2</v>
      </c>
      <c r="B6" s="18" t="s">
        <v>45</v>
      </c>
      <c r="C6" s="19" t="s">
        <v>48</v>
      </c>
      <c r="D6" s="20" t="s">
        <v>49</v>
      </c>
      <c r="E6" s="7"/>
      <c r="F6" s="7"/>
      <c r="G6" s="7"/>
      <c r="H6" s="5"/>
    </row>
    <row r="7" customFormat="false" ht="15" hidden="false" customHeight="false" outlineLevel="0" collapsed="false">
      <c r="A7" s="17" t="n">
        <v>3</v>
      </c>
      <c r="B7" s="18" t="s">
        <v>50</v>
      </c>
      <c r="C7" s="19" t="s">
        <v>51</v>
      </c>
      <c r="D7" s="20" t="s">
        <v>49</v>
      </c>
      <c r="E7" s="7"/>
      <c r="F7" s="7"/>
      <c r="G7" s="7"/>
      <c r="H7" s="5"/>
    </row>
    <row r="8" customFormat="false" ht="15" hidden="false" customHeight="false" outlineLevel="0" collapsed="false">
      <c r="A8" s="17" t="n">
        <v>4</v>
      </c>
      <c r="B8" s="18" t="s">
        <v>50</v>
      </c>
      <c r="C8" s="19" t="s">
        <v>52</v>
      </c>
      <c r="D8" s="20" t="s">
        <v>49</v>
      </c>
      <c r="E8" s="7"/>
      <c r="F8" s="7"/>
      <c r="G8" s="7"/>
      <c r="H8" s="5"/>
    </row>
    <row r="9" customFormat="false" ht="15" hidden="false" customHeight="false" outlineLevel="0" collapsed="false">
      <c r="A9" s="17" t="n">
        <v>5</v>
      </c>
      <c r="B9" s="18" t="s">
        <v>53</v>
      </c>
      <c r="C9" s="19" t="s">
        <v>54</v>
      </c>
      <c r="D9" s="20" t="s">
        <v>49</v>
      </c>
      <c r="E9" s="7"/>
      <c r="F9" s="7"/>
      <c r="G9" s="7"/>
      <c r="H9" s="5"/>
    </row>
    <row r="10" customFormat="false" ht="15" hidden="false" customHeight="false" outlineLevel="0" collapsed="false">
      <c r="A10" s="17" t="n">
        <v>6</v>
      </c>
      <c r="B10" s="18" t="s">
        <v>53</v>
      </c>
      <c r="C10" s="19" t="s">
        <v>55</v>
      </c>
      <c r="D10" s="20" t="s">
        <v>49</v>
      </c>
      <c r="E10" s="7"/>
      <c r="F10" s="7"/>
      <c r="G10" s="7"/>
      <c r="H10" s="5"/>
    </row>
    <row r="11" customFormat="false" ht="15" hidden="false" customHeight="false" outlineLevel="0" collapsed="false">
      <c r="A11" s="17" t="n">
        <v>7</v>
      </c>
      <c r="B11" s="18" t="s">
        <v>53</v>
      </c>
      <c r="C11" s="19" t="s">
        <v>56</v>
      </c>
      <c r="D11" s="21" t="s">
        <v>57</v>
      </c>
      <c r="E11" s="7"/>
      <c r="F11" s="7"/>
      <c r="G11" s="7"/>
      <c r="H11" s="5"/>
    </row>
    <row r="12" customFormat="false" ht="15" hidden="false" customHeight="false" outlineLevel="0" collapsed="false">
      <c r="A12" s="17" t="n">
        <v>8</v>
      </c>
      <c r="B12" s="18" t="s">
        <v>53</v>
      </c>
      <c r="C12" s="19" t="s">
        <v>58</v>
      </c>
      <c r="D12" s="20" t="s">
        <v>49</v>
      </c>
      <c r="E12" s="7"/>
      <c r="F12" s="7"/>
      <c r="G12" s="7"/>
      <c r="H12" s="5"/>
    </row>
    <row r="13" customFormat="false" ht="15" hidden="false" customHeight="false" outlineLevel="0" collapsed="false">
      <c r="A13" s="17" t="n">
        <v>9</v>
      </c>
      <c r="B13" s="18" t="s">
        <v>53</v>
      </c>
      <c r="C13" s="19" t="s">
        <v>59</v>
      </c>
      <c r="D13" s="20" t="s">
        <v>49</v>
      </c>
      <c r="E13" s="7"/>
      <c r="F13" s="7"/>
      <c r="G13" s="7"/>
      <c r="H13" s="5"/>
    </row>
    <row r="14" customFormat="false" ht="15" hidden="false" customHeight="false" outlineLevel="0" collapsed="false">
      <c r="A14" s="17" t="n">
        <v>10</v>
      </c>
      <c r="B14" s="18" t="s">
        <v>60</v>
      </c>
      <c r="C14" s="19" t="s">
        <v>61</v>
      </c>
      <c r="D14" s="20" t="s">
        <v>49</v>
      </c>
      <c r="E14" s="7"/>
      <c r="F14" s="7"/>
      <c r="G14" s="7"/>
      <c r="H14" s="5"/>
    </row>
    <row r="15" customFormat="false" ht="15" hidden="false" customHeight="false" outlineLevel="0" collapsed="false">
      <c r="A15" s="17" t="n">
        <v>11</v>
      </c>
      <c r="B15" s="18" t="s">
        <v>60</v>
      </c>
      <c r="C15" s="19" t="s">
        <v>62</v>
      </c>
      <c r="D15" s="20" t="s">
        <v>49</v>
      </c>
      <c r="E15" s="7"/>
      <c r="F15" s="7"/>
      <c r="G15" s="7"/>
      <c r="H15" s="5"/>
    </row>
    <row r="16" customFormat="false" ht="15" hidden="false" customHeight="false" outlineLevel="0" collapsed="false">
      <c r="A16" s="17" t="n">
        <v>12</v>
      </c>
      <c r="B16" s="18" t="s">
        <v>60</v>
      </c>
      <c r="C16" s="19" t="s">
        <v>63</v>
      </c>
      <c r="D16" s="21" t="s">
        <v>57</v>
      </c>
      <c r="E16" s="7"/>
      <c r="F16" s="7"/>
      <c r="G16" s="7"/>
      <c r="H16" s="5"/>
    </row>
    <row r="17" customFormat="false" ht="15" hidden="false" customHeight="false" outlineLevel="0" collapsed="false">
      <c r="A17" s="17" t="n">
        <v>13</v>
      </c>
      <c r="B17" s="18" t="s">
        <v>64</v>
      </c>
      <c r="C17" s="19" t="s">
        <v>65</v>
      </c>
      <c r="D17" s="20" t="s">
        <v>49</v>
      </c>
      <c r="E17" s="7"/>
      <c r="F17" s="7"/>
      <c r="G17" s="7"/>
      <c r="H17" s="5"/>
    </row>
    <row r="18" customFormat="false" ht="15" hidden="false" customHeight="false" outlineLevel="0" collapsed="false">
      <c r="A18" s="17" t="n">
        <v>14</v>
      </c>
      <c r="B18" s="18" t="s">
        <v>64</v>
      </c>
      <c r="C18" s="19" t="s">
        <v>66</v>
      </c>
      <c r="D18" s="20" t="s">
        <v>49</v>
      </c>
      <c r="E18" s="7"/>
      <c r="F18" s="7"/>
      <c r="G18" s="7"/>
      <c r="H18" s="5"/>
    </row>
    <row r="19" customFormat="false" ht="15" hidden="false" customHeight="false" outlineLevel="0" collapsed="false">
      <c r="A19" s="17" t="n">
        <v>15</v>
      </c>
      <c r="B19" s="18" t="s">
        <v>64</v>
      </c>
      <c r="C19" s="19" t="s">
        <v>67</v>
      </c>
      <c r="D19" s="20" t="s">
        <v>49</v>
      </c>
      <c r="E19" s="7"/>
      <c r="F19" s="7"/>
      <c r="G19" s="7"/>
      <c r="H19" s="5"/>
    </row>
    <row r="20" customFormat="false" ht="15" hidden="false" customHeight="false" outlineLevel="0" collapsed="false">
      <c r="A20" s="17" t="n">
        <v>16</v>
      </c>
      <c r="B20" s="18" t="s">
        <v>64</v>
      </c>
      <c r="C20" s="19" t="s">
        <v>68</v>
      </c>
      <c r="D20" s="20" t="s">
        <v>49</v>
      </c>
      <c r="E20" s="7"/>
      <c r="F20" s="7"/>
      <c r="G20" s="7"/>
      <c r="H20" s="5"/>
    </row>
    <row r="21" customFormat="false" ht="15" hidden="false" customHeight="false" outlineLevel="0" collapsed="false">
      <c r="A21" s="17" t="n">
        <v>17</v>
      </c>
      <c r="B21" s="18" t="s">
        <v>64</v>
      </c>
      <c r="C21" s="19" t="s">
        <v>69</v>
      </c>
      <c r="D21" s="20" t="s">
        <v>49</v>
      </c>
      <c r="E21" s="7"/>
      <c r="F21" s="7"/>
      <c r="G21" s="7"/>
      <c r="H21" s="5"/>
    </row>
    <row r="22" customFormat="false" ht="15" hidden="false" customHeight="false" outlineLevel="0" collapsed="false">
      <c r="A22" s="17" t="n">
        <v>18</v>
      </c>
      <c r="B22" s="18" t="s">
        <v>70</v>
      </c>
      <c r="C22" s="19" t="s">
        <v>71</v>
      </c>
      <c r="D22" s="21" t="s">
        <v>57</v>
      </c>
      <c r="E22" s="7"/>
      <c r="F22" s="7"/>
      <c r="G22" s="7"/>
      <c r="H22" s="5"/>
    </row>
    <row r="23" customFormat="false" ht="15" hidden="false" customHeight="false" outlineLevel="0" collapsed="false">
      <c r="A23" s="17" t="n">
        <v>19</v>
      </c>
      <c r="B23" s="18" t="s">
        <v>70</v>
      </c>
      <c r="C23" s="19" t="s">
        <v>72</v>
      </c>
      <c r="D23" s="20" t="s">
        <v>49</v>
      </c>
      <c r="E23" s="7"/>
      <c r="F23" s="7"/>
      <c r="G23" s="7"/>
      <c r="H23" s="5"/>
    </row>
    <row r="24" customFormat="false" ht="15" hidden="false" customHeight="false" outlineLevel="0" collapsed="false">
      <c r="A24" s="17" t="n">
        <v>20</v>
      </c>
      <c r="B24" s="18" t="s">
        <v>70</v>
      </c>
      <c r="C24" s="19" t="s">
        <v>73</v>
      </c>
      <c r="D24" s="20" t="s">
        <v>49</v>
      </c>
      <c r="E24" s="7"/>
      <c r="F24" s="7"/>
      <c r="G24" s="7"/>
      <c r="H24" s="5"/>
    </row>
    <row r="25" customFormat="false" ht="15" hidden="false" customHeight="false" outlineLevel="0" collapsed="false">
      <c r="A25" s="17" t="n">
        <v>21</v>
      </c>
      <c r="B25" s="18" t="s">
        <v>70</v>
      </c>
      <c r="C25" s="19" t="s">
        <v>74</v>
      </c>
      <c r="D25" s="20" t="s">
        <v>49</v>
      </c>
      <c r="E25" s="7"/>
      <c r="F25" s="7"/>
      <c r="G25" s="7"/>
      <c r="H25" s="5"/>
    </row>
    <row r="26" customFormat="false" ht="15" hidden="false" customHeight="false" outlineLevel="0" collapsed="false">
      <c r="A26" s="17" t="n">
        <v>22</v>
      </c>
      <c r="B26" s="18" t="s">
        <v>75</v>
      </c>
      <c r="C26" s="19" t="s">
        <v>76</v>
      </c>
      <c r="D26" s="20" t="s">
        <v>49</v>
      </c>
      <c r="E26" s="7"/>
      <c r="F26" s="7"/>
      <c r="G26" s="7"/>
      <c r="H26" s="5"/>
    </row>
    <row r="27" customFormat="false" ht="15" hidden="false" customHeight="false" outlineLevel="0" collapsed="false">
      <c r="A27" s="17" t="n">
        <v>23</v>
      </c>
      <c r="B27" s="18" t="s">
        <v>75</v>
      </c>
      <c r="C27" s="19" t="s">
        <v>77</v>
      </c>
      <c r="D27" s="20" t="s">
        <v>49</v>
      </c>
      <c r="E27" s="7"/>
      <c r="F27" s="7"/>
      <c r="G27" s="7"/>
      <c r="H27" s="5"/>
    </row>
    <row r="28" customFormat="false" ht="15" hidden="false" customHeight="false" outlineLevel="0" collapsed="false">
      <c r="A28" s="17" t="n">
        <v>24</v>
      </c>
      <c r="B28" s="18" t="s">
        <v>75</v>
      </c>
      <c r="C28" s="19" t="s">
        <v>78</v>
      </c>
      <c r="D28" s="20" t="s">
        <v>49</v>
      </c>
      <c r="E28" s="7"/>
      <c r="F28" s="7"/>
      <c r="G28" s="7"/>
      <c r="H28" s="5"/>
    </row>
    <row r="29" customFormat="false" ht="15" hidden="false" customHeight="false" outlineLevel="0" collapsed="false">
      <c r="A29" s="17" t="n">
        <v>25</v>
      </c>
      <c r="B29" s="18" t="s">
        <v>75</v>
      </c>
      <c r="C29" s="19" t="s">
        <v>79</v>
      </c>
      <c r="D29" s="21" t="s">
        <v>80</v>
      </c>
      <c r="E29" s="7"/>
      <c r="F29" s="7"/>
      <c r="G29" s="7"/>
      <c r="H29" s="5"/>
    </row>
    <row r="30" customFormat="false" ht="15" hidden="false" customHeight="false" outlineLevel="0" collapsed="false">
      <c r="A30" s="17" t="n">
        <v>26</v>
      </c>
      <c r="B30" s="18" t="s">
        <v>75</v>
      </c>
      <c r="C30" s="19" t="s">
        <v>81</v>
      </c>
      <c r="D30" s="20" t="s">
        <v>49</v>
      </c>
      <c r="E30" s="7"/>
      <c r="F30" s="7"/>
      <c r="G30" s="7"/>
      <c r="H30" s="5"/>
    </row>
    <row r="31" customFormat="false" ht="15" hidden="false" customHeight="false" outlineLevel="0" collapsed="false">
      <c r="A31" s="17" t="n">
        <v>27</v>
      </c>
      <c r="B31" s="18" t="s">
        <v>82</v>
      </c>
      <c r="C31" s="19" t="s">
        <v>83</v>
      </c>
      <c r="D31" s="20" t="s">
        <v>49</v>
      </c>
      <c r="E31" s="7"/>
      <c r="F31" s="7"/>
      <c r="G31" s="7"/>
      <c r="H31" s="5"/>
    </row>
    <row r="32" customFormat="false" ht="15" hidden="false" customHeight="false" outlineLevel="0" collapsed="false">
      <c r="A32" s="17" t="n">
        <v>28</v>
      </c>
      <c r="B32" s="18" t="s">
        <v>82</v>
      </c>
      <c r="C32" s="19" t="s">
        <v>84</v>
      </c>
      <c r="D32" s="20" t="s">
        <v>49</v>
      </c>
      <c r="E32" s="7"/>
      <c r="F32" s="7"/>
      <c r="G32" s="7"/>
      <c r="H32" s="5"/>
    </row>
    <row r="33" customFormat="false" ht="15" hidden="false" customHeight="false" outlineLevel="0" collapsed="false">
      <c r="A33" s="17" t="n">
        <v>29</v>
      </c>
      <c r="B33" s="18" t="s">
        <v>85</v>
      </c>
      <c r="C33" s="19" t="s">
        <v>86</v>
      </c>
      <c r="D33" s="20" t="s">
        <v>49</v>
      </c>
      <c r="E33" s="7"/>
      <c r="F33" s="7"/>
      <c r="G33" s="7"/>
      <c r="H33" s="5"/>
    </row>
    <row r="34" customFormat="false" ht="15" hidden="false" customHeight="false" outlineLevel="0" collapsed="false">
      <c r="A34" s="17" t="n">
        <v>30</v>
      </c>
      <c r="B34" s="18" t="s">
        <v>85</v>
      </c>
      <c r="C34" s="19" t="s">
        <v>87</v>
      </c>
      <c r="D34" s="20" t="s">
        <v>49</v>
      </c>
      <c r="E34" s="7"/>
      <c r="F34" s="7"/>
      <c r="G34" s="7"/>
      <c r="H34" s="5"/>
    </row>
    <row r="35" customFormat="false" ht="29.85" hidden="false" customHeight="false" outlineLevel="0" collapsed="false">
      <c r="A35" s="17" t="n">
        <v>31</v>
      </c>
      <c r="B35" s="18" t="s">
        <v>85</v>
      </c>
      <c r="C35" s="19" t="s">
        <v>88</v>
      </c>
      <c r="D35" s="20" t="s">
        <v>49</v>
      </c>
      <c r="E35" s="7"/>
      <c r="F35" s="7"/>
      <c r="G35" s="7"/>
      <c r="H35" s="5"/>
    </row>
    <row r="36" customFormat="false" ht="15" hidden="false" customHeight="false" outlineLevel="0" collapsed="false">
      <c r="A36" s="17" t="n">
        <v>32</v>
      </c>
      <c r="B36" s="22" t="s">
        <v>89</v>
      </c>
      <c r="C36" s="19" t="s">
        <v>90</v>
      </c>
      <c r="D36" s="20" t="s">
        <v>49</v>
      </c>
      <c r="E36" s="7"/>
      <c r="F36" s="7"/>
      <c r="G36" s="7"/>
      <c r="H36" s="5"/>
    </row>
    <row r="37" customFormat="false" ht="15" hidden="false" customHeight="false" outlineLevel="0" collapsed="false">
      <c r="A37" s="17" t="n">
        <v>33</v>
      </c>
      <c r="B37" s="22" t="s">
        <v>89</v>
      </c>
      <c r="C37" s="19" t="s">
        <v>91</v>
      </c>
      <c r="D37" s="20" t="s">
        <v>49</v>
      </c>
      <c r="E37" s="7"/>
      <c r="F37" s="7"/>
      <c r="G37" s="7"/>
      <c r="H37" s="5"/>
    </row>
    <row r="38" customFormat="false" ht="15" hidden="false" customHeight="false" outlineLevel="0" collapsed="false">
      <c r="A38" s="17" t="n">
        <v>34</v>
      </c>
      <c r="B38" s="22" t="s">
        <v>89</v>
      </c>
      <c r="C38" s="11" t="s">
        <v>92</v>
      </c>
      <c r="D38" s="20" t="s">
        <v>49</v>
      </c>
      <c r="E38" s="7"/>
      <c r="F38" s="7"/>
      <c r="G38" s="7"/>
      <c r="H38" s="5"/>
    </row>
    <row r="39" customFormat="false" ht="29.85" hidden="false" customHeight="false" outlineLevel="0" collapsed="false">
      <c r="A39" s="17" t="n">
        <v>35</v>
      </c>
      <c r="B39" s="22" t="s">
        <v>89</v>
      </c>
      <c r="C39" s="19" t="s">
        <v>93</v>
      </c>
      <c r="D39" s="20" t="s">
        <v>49</v>
      </c>
      <c r="E39" s="7"/>
      <c r="F39" s="7"/>
      <c r="G39" s="7"/>
      <c r="H39" s="5"/>
    </row>
    <row r="40" customFormat="false" ht="15" hidden="false" customHeight="false" outlineLevel="0" collapsed="false">
      <c r="A40" s="17" t="n">
        <v>36</v>
      </c>
      <c r="B40" s="22" t="s">
        <v>89</v>
      </c>
      <c r="C40" s="19" t="s">
        <v>94</v>
      </c>
      <c r="D40" s="20" t="s">
        <v>49</v>
      </c>
      <c r="E40" s="7"/>
      <c r="F40" s="7"/>
      <c r="G40" s="7"/>
      <c r="H40" s="5"/>
    </row>
    <row r="43" customFormat="false" ht="15" hidden="false" customHeight="false" outlineLevel="0" collapsed="false">
      <c r="A43" s="15" t="s">
        <v>95</v>
      </c>
      <c r="B43" s="15"/>
      <c r="C43" s="15"/>
    </row>
    <row r="44" customFormat="false" ht="15" hidden="false" customHeight="false" outlineLevel="0" collapsed="false">
      <c r="A44" s="23" t="s">
        <v>96</v>
      </c>
      <c r="B44" s="10" t="n">
        <f aca="false">COUNTIF(E5:E40,"OK")</f>
        <v>0</v>
      </c>
    </row>
    <row r="45" customFormat="false" ht="15" hidden="false" customHeight="false" outlineLevel="0" collapsed="false">
      <c r="A45" s="16" t="s">
        <v>97</v>
      </c>
      <c r="B45" s="10" t="n">
        <f aca="false">COUNTIF(E5:E40,"修正必要")</f>
        <v>0</v>
      </c>
    </row>
    <row r="46" customFormat="false" ht="15" hidden="false" customHeight="false" outlineLevel="0" collapsed="false">
      <c r="A46" s="16" t="s">
        <v>98</v>
      </c>
      <c r="B46" s="9" t="n">
        <f aca="false">IFERROR(COUNTIF(G5:G40,"完了")/36,0)</f>
        <v>0</v>
      </c>
    </row>
    <row r="47" customFormat="false" ht="15" hidden="false" customHeight="false" outlineLevel="0" collapsed="false">
      <c r="A47" s="16" t="s">
        <v>99</v>
      </c>
      <c r="B47" s="10" t="str">
        <f aca="false">IF(COUNTBLANK(E5:E40)=0,"全項目確認済","未確認あり")</f>
        <v>未確認あり</v>
      </c>
    </row>
  </sheetData>
  <mergeCells count="3">
    <mergeCell ref="A1:H1"/>
    <mergeCell ref="A2:H2"/>
    <mergeCell ref="A43:C43"/>
  </mergeCells>
  <dataValidations count="3">
    <dataValidation allowBlank="true" errorStyle="stop" operator="between" showDropDown="false" showErrorMessage="false" showInputMessage="false" sqref="E5:E40" type="list">
      <formula1>"OK,修正必要,該当なし,要確認"</formula1>
      <formula2>0</formula2>
    </dataValidation>
    <dataValidation allowBlank="true" errorStyle="stop" operator="between" showDropDown="false" showErrorMessage="false" showInputMessage="false" sqref="F5:F40" type="list">
      <formula1>"自社修正,修正依頼,対応不要"</formula1>
      <formula2>0</formula2>
    </dataValidation>
    <dataValidation allowBlank="true" errorStyle="stop" operator="between" showDropDown="false" showErrorMessage="false" showInputMessage="false" sqref="G5:G40" type="list">
      <formula1>"未確認,確認中,完了"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2"/>
    <col collapsed="false" customWidth="true" hidden="false" outlineLevel="0" max="4" min="3" style="0" width="10"/>
    <col collapsed="false" customWidth="true" hidden="false" outlineLevel="0" max="6" min="5" style="0" width="14"/>
    <col collapsed="false" customWidth="true" hidden="false" outlineLevel="0" max="7" min="7" style="0" width="12"/>
    <col collapsed="false" customWidth="true" hidden="false" outlineLevel="0" max="8" min="8" style="0" width="30"/>
  </cols>
  <sheetData>
    <row r="1" customFormat="false" ht="27.75" hidden="false" customHeight="true" outlineLevel="0" collapsed="false">
      <c r="A1" s="1" t="s">
        <v>100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101</v>
      </c>
      <c r="B2" s="2"/>
      <c r="C2" s="2"/>
      <c r="D2" s="2"/>
      <c r="E2" s="2"/>
      <c r="F2" s="2"/>
      <c r="G2" s="2"/>
      <c r="H2" s="2"/>
    </row>
    <row r="4" customFormat="false" ht="27.75" hidden="false" customHeight="true" outlineLevel="0" collapsed="false">
      <c r="A4" s="3" t="s">
        <v>102</v>
      </c>
      <c r="B4" s="3" t="s">
        <v>103</v>
      </c>
      <c r="C4" s="3" t="s">
        <v>104</v>
      </c>
      <c r="D4" s="3" t="s">
        <v>105</v>
      </c>
      <c r="E4" s="3" t="s">
        <v>106</v>
      </c>
      <c r="F4" s="3" t="s">
        <v>107</v>
      </c>
      <c r="G4" s="3" t="s">
        <v>57</v>
      </c>
      <c r="H4" s="3" t="s">
        <v>44</v>
      </c>
    </row>
    <row r="5" customFormat="false" ht="15" hidden="false" customHeight="false" outlineLevel="0" collapsed="false">
      <c r="A5" s="24" t="s">
        <v>108</v>
      </c>
      <c r="B5" s="24" t="s">
        <v>109</v>
      </c>
      <c r="C5" s="24" t="s">
        <v>110</v>
      </c>
      <c r="D5" s="24" t="s">
        <v>110</v>
      </c>
      <c r="E5" s="24" t="s">
        <v>110</v>
      </c>
      <c r="F5" s="7" t="s">
        <v>49</v>
      </c>
      <c r="G5" s="7" t="s">
        <v>21</v>
      </c>
      <c r="H5" s="5"/>
    </row>
    <row r="6" customFormat="false" ht="15" hidden="false" customHeight="false" outlineLevel="0" collapsed="false">
      <c r="A6" s="24" t="s">
        <v>111</v>
      </c>
      <c r="B6" s="24" t="s">
        <v>112</v>
      </c>
      <c r="C6" s="24" t="s">
        <v>113</v>
      </c>
      <c r="D6" s="24" t="s">
        <v>113</v>
      </c>
      <c r="E6" s="24" t="s">
        <v>110</v>
      </c>
      <c r="F6" s="7" t="s">
        <v>49</v>
      </c>
      <c r="G6" s="7" t="s">
        <v>21</v>
      </c>
      <c r="H6" s="5"/>
    </row>
    <row r="7" customFormat="false" ht="15" hidden="false" customHeight="false" outlineLevel="0" collapsed="false">
      <c r="A7" s="24" t="s">
        <v>114</v>
      </c>
      <c r="B7" s="24" t="s">
        <v>115</v>
      </c>
      <c r="C7" s="24" t="s">
        <v>113</v>
      </c>
      <c r="D7" s="24" t="s">
        <v>113</v>
      </c>
      <c r="E7" s="24" t="s">
        <v>113</v>
      </c>
      <c r="F7" s="24" t="s">
        <v>80</v>
      </c>
      <c r="G7" s="7" t="s">
        <v>116</v>
      </c>
      <c r="H7" s="6" t="s">
        <v>117</v>
      </c>
    </row>
    <row r="8" customFormat="false" ht="15" hidden="false" customHeight="false" outlineLevel="0" collapsed="false">
      <c r="A8" s="14"/>
      <c r="B8" s="14"/>
      <c r="C8" s="14"/>
      <c r="D8" s="14"/>
      <c r="E8" s="14"/>
      <c r="F8" s="14"/>
      <c r="G8" s="14"/>
      <c r="H8" s="13"/>
    </row>
    <row r="9" customFormat="false" ht="15" hidden="false" customHeight="false" outlineLevel="0" collapsed="false">
      <c r="A9" s="14"/>
      <c r="B9" s="14"/>
      <c r="C9" s="14"/>
      <c r="D9" s="14"/>
      <c r="E9" s="14"/>
      <c r="F9" s="14"/>
      <c r="G9" s="14"/>
      <c r="H9" s="13"/>
    </row>
    <row r="10" customFormat="false" ht="15" hidden="false" customHeight="false" outlineLevel="0" collapsed="false">
      <c r="A10" s="14"/>
      <c r="B10" s="14"/>
      <c r="C10" s="14"/>
      <c r="D10" s="14"/>
      <c r="E10" s="14"/>
      <c r="F10" s="14"/>
      <c r="G10" s="14"/>
      <c r="H10" s="13"/>
    </row>
    <row r="11" customFormat="false" ht="15" hidden="false" customHeight="false" outlineLevel="0" collapsed="false">
      <c r="A11" s="14"/>
      <c r="B11" s="14"/>
      <c r="C11" s="14"/>
      <c r="D11" s="14"/>
      <c r="E11" s="14"/>
      <c r="F11" s="14"/>
      <c r="G11" s="14"/>
      <c r="H11" s="13"/>
    </row>
    <row r="12" customFormat="false" ht="15" hidden="false" customHeight="false" outlineLevel="0" collapsed="false">
      <c r="A12" s="14"/>
      <c r="B12" s="14"/>
      <c r="C12" s="14"/>
      <c r="D12" s="14"/>
      <c r="E12" s="14"/>
      <c r="F12" s="14"/>
      <c r="G12" s="14"/>
      <c r="H12" s="13"/>
    </row>
    <row r="13" customFormat="false" ht="15" hidden="false" customHeight="false" outlineLevel="0" collapsed="false">
      <c r="A13" s="14"/>
      <c r="B13" s="14"/>
      <c r="C13" s="14"/>
      <c r="D13" s="14"/>
      <c r="E13" s="14"/>
      <c r="F13" s="14"/>
      <c r="G13" s="14"/>
      <c r="H13" s="13"/>
    </row>
    <row r="14" customFormat="false" ht="15" hidden="false" customHeight="false" outlineLevel="0" collapsed="false">
      <c r="A14" s="14"/>
      <c r="B14" s="14"/>
      <c r="C14" s="14"/>
      <c r="D14" s="14"/>
      <c r="E14" s="14"/>
      <c r="F14" s="14"/>
      <c r="G14" s="14"/>
      <c r="H14" s="13"/>
    </row>
    <row r="15" customFormat="false" ht="15" hidden="false" customHeight="false" outlineLevel="0" collapsed="false">
      <c r="A15" s="14"/>
      <c r="B15" s="14"/>
      <c r="C15" s="14"/>
      <c r="D15" s="14"/>
      <c r="E15" s="14"/>
      <c r="F15" s="14"/>
      <c r="G15" s="14"/>
      <c r="H15" s="13"/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  <c r="G16" s="14"/>
      <c r="H16" s="13"/>
    </row>
    <row r="17" customFormat="false" ht="15" hidden="false" customHeight="false" outlineLevel="0" collapsed="false">
      <c r="A17" s="14"/>
      <c r="B17" s="14"/>
      <c r="C17" s="14"/>
      <c r="D17" s="14"/>
      <c r="E17" s="14"/>
      <c r="F17" s="14"/>
      <c r="G17" s="14"/>
      <c r="H17" s="13"/>
    </row>
    <row r="18" customFormat="false" ht="15" hidden="false" customHeight="false" outlineLevel="0" collapsed="false">
      <c r="A18" s="14"/>
      <c r="B18" s="14"/>
      <c r="C18" s="14"/>
      <c r="D18" s="14"/>
      <c r="E18" s="14"/>
      <c r="F18" s="14"/>
      <c r="G18" s="14"/>
      <c r="H18" s="13"/>
    </row>
    <row r="19" customFormat="false" ht="15" hidden="false" customHeight="false" outlineLevel="0" collapsed="false">
      <c r="A19" s="14"/>
      <c r="B19" s="14"/>
      <c r="C19" s="14"/>
      <c r="D19" s="14"/>
      <c r="E19" s="14"/>
      <c r="F19" s="14"/>
      <c r="G19" s="14"/>
      <c r="H19" s="13"/>
    </row>
    <row r="20" customFormat="false" ht="15" hidden="false" customHeight="false" outlineLevel="0" collapsed="false">
      <c r="A20" s="14"/>
      <c r="B20" s="14"/>
      <c r="C20" s="14"/>
      <c r="D20" s="14"/>
      <c r="E20" s="14"/>
      <c r="F20" s="14"/>
      <c r="G20" s="14"/>
      <c r="H20" s="13"/>
    </row>
    <row r="21" customFormat="false" ht="15" hidden="false" customHeight="false" outlineLevel="0" collapsed="false">
      <c r="A21" s="14"/>
      <c r="B21" s="14"/>
      <c r="C21" s="14"/>
      <c r="D21" s="14"/>
      <c r="E21" s="14"/>
      <c r="F21" s="14"/>
      <c r="G21" s="14"/>
      <c r="H21" s="13"/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4"/>
      <c r="G22" s="14"/>
      <c r="H22" s="13"/>
    </row>
    <row r="23" customFormat="false" ht="15" hidden="false" customHeight="false" outlineLevel="0" collapsed="false">
      <c r="A23" s="14"/>
      <c r="B23" s="14"/>
      <c r="C23" s="14"/>
      <c r="D23" s="14"/>
      <c r="E23" s="14"/>
      <c r="F23" s="14"/>
      <c r="G23" s="14"/>
      <c r="H23" s="13"/>
    </row>
    <row r="24" customFormat="false" ht="15" hidden="false" customHeight="false" outlineLevel="0" collapsed="false">
      <c r="A24" s="14"/>
      <c r="B24" s="14"/>
      <c r="C24" s="14"/>
      <c r="D24" s="14"/>
      <c r="E24" s="14"/>
      <c r="F24" s="14"/>
      <c r="G24" s="14"/>
      <c r="H24" s="13"/>
    </row>
    <row r="25" customFormat="false" ht="15" hidden="false" customHeight="false" outlineLevel="0" collapsed="false">
      <c r="A25" s="14"/>
      <c r="B25" s="14"/>
      <c r="C25" s="14"/>
      <c r="D25" s="14"/>
      <c r="E25" s="14"/>
      <c r="F25" s="14"/>
      <c r="G25" s="14"/>
      <c r="H25" s="13"/>
    </row>
    <row r="26" customFormat="false" ht="15" hidden="false" customHeight="false" outlineLevel="0" collapsed="false">
      <c r="A26" s="14"/>
      <c r="B26" s="14"/>
      <c r="C26" s="14"/>
      <c r="D26" s="14"/>
      <c r="E26" s="14"/>
      <c r="F26" s="14"/>
      <c r="G26" s="14"/>
      <c r="H26" s="13"/>
    </row>
    <row r="27" customFormat="false" ht="15" hidden="false" customHeight="false" outlineLevel="0" collapsed="false">
      <c r="A27" s="14"/>
      <c r="B27" s="14"/>
      <c r="C27" s="14"/>
      <c r="D27" s="14"/>
      <c r="E27" s="14"/>
      <c r="F27" s="14"/>
      <c r="G27" s="14"/>
      <c r="H27" s="13"/>
    </row>
    <row r="28" customFormat="false" ht="15" hidden="false" customHeight="false" outlineLevel="0" collapsed="false">
      <c r="A28" s="14"/>
      <c r="B28" s="14"/>
      <c r="C28" s="14"/>
      <c r="D28" s="14"/>
      <c r="E28" s="14"/>
      <c r="F28" s="14"/>
      <c r="G28" s="14"/>
      <c r="H28" s="13"/>
    </row>
    <row r="29" customFormat="false" ht="15" hidden="false" customHeight="false" outlineLevel="0" collapsed="false">
      <c r="A29" s="14"/>
      <c r="B29" s="14"/>
      <c r="C29" s="14"/>
      <c r="D29" s="14"/>
      <c r="E29" s="14"/>
      <c r="F29" s="14"/>
      <c r="G29" s="14"/>
      <c r="H29" s="13"/>
    </row>
    <row r="30" customFormat="false" ht="15" hidden="false" customHeight="false" outlineLevel="0" collapsed="false">
      <c r="A30" s="14"/>
      <c r="B30" s="14"/>
      <c r="C30" s="14"/>
      <c r="D30" s="14"/>
      <c r="E30" s="14"/>
      <c r="F30" s="14"/>
      <c r="G30" s="14"/>
      <c r="H30" s="13"/>
    </row>
    <row r="31" customFormat="false" ht="15" hidden="false" customHeight="false" outlineLevel="0" collapsed="false">
      <c r="A31" s="14"/>
      <c r="B31" s="14"/>
      <c r="C31" s="14"/>
      <c r="D31" s="14"/>
      <c r="E31" s="14"/>
      <c r="F31" s="14"/>
      <c r="G31" s="14"/>
      <c r="H31" s="13"/>
    </row>
    <row r="32" customFormat="false" ht="15" hidden="false" customHeight="false" outlineLevel="0" collapsed="false">
      <c r="A32" s="14"/>
      <c r="B32" s="14"/>
      <c r="C32" s="14"/>
      <c r="D32" s="14"/>
      <c r="E32" s="14"/>
      <c r="F32" s="14"/>
      <c r="G32" s="14"/>
      <c r="H32" s="13"/>
    </row>
    <row r="33" customFormat="false" ht="15" hidden="false" customHeight="false" outlineLevel="0" collapsed="false">
      <c r="A33" s="14"/>
      <c r="B33" s="14"/>
      <c r="C33" s="14"/>
      <c r="D33" s="14"/>
      <c r="E33" s="14"/>
      <c r="F33" s="14"/>
      <c r="G33" s="14"/>
      <c r="H33" s="13"/>
    </row>
    <row r="34" customFormat="false" ht="15" hidden="false" customHeight="false" outlineLevel="0" collapsed="false">
      <c r="A34" s="14"/>
      <c r="B34" s="14"/>
      <c r="C34" s="14"/>
      <c r="D34" s="14"/>
      <c r="E34" s="14"/>
      <c r="F34" s="14"/>
      <c r="G34" s="14"/>
      <c r="H34" s="13"/>
    </row>
    <row r="37" customFormat="false" ht="15" hidden="false" customHeight="false" outlineLevel="0" collapsed="false">
      <c r="A37" s="16" t="s">
        <v>118</v>
      </c>
      <c r="B37" s="10" t="n">
        <f aca="false">COUNTIF(G5:G35,"TRUE")</f>
        <v>1</v>
      </c>
    </row>
  </sheetData>
  <mergeCells count="2">
    <mergeCell ref="A1:H1"/>
    <mergeCell ref="A2:H2"/>
  </mergeCells>
  <dataValidations count="3">
    <dataValidation allowBlank="true" errorStyle="stop" operator="between" showDropDown="false" showErrorMessage="false" showInputMessage="false" sqref="E5:E25 C26:E35" type="list">
      <formula1>"有,無"</formula1>
      <formula2>0</formula2>
    </dataValidation>
    <dataValidation allowBlank="true" errorStyle="stop" operator="between" showDropDown="false" showErrorMessage="false" showInputMessage="false" sqref="F5:F35" type="list">
      <formula1>"OK,要確認,要修正"</formula1>
      <formula2>0</formula2>
    </dataValidation>
    <dataValidation allowBlank="true" errorStyle="stop" operator="between" showDropDown="false" showErrorMessage="false" showInputMessage="false" sqref="C5:D25 G5:G35" type="list">
      <formula1>"TRUE,FALSE"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2"/>
    <col collapsed="false" customWidth="true" hidden="false" outlineLevel="0" max="3" min="3" style="0" width="13"/>
    <col collapsed="false" customWidth="true" hidden="false" outlineLevel="0" max="4" min="4" style="0" width="12"/>
    <col collapsed="false" customWidth="true" hidden="false" outlineLevel="0" max="5" min="5" style="0" width="10"/>
    <col collapsed="false" customWidth="true" hidden="false" outlineLevel="0" max="8" min="6" style="0" width="14"/>
    <col collapsed="false" customWidth="true" hidden="false" outlineLevel="0" max="9" min="9" style="0" width="25"/>
  </cols>
  <sheetData>
    <row r="1" customFormat="false" ht="27.75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120</v>
      </c>
      <c r="B2" s="2"/>
      <c r="C2" s="2"/>
      <c r="D2" s="2"/>
      <c r="E2" s="2"/>
      <c r="F2" s="2"/>
      <c r="G2" s="2"/>
      <c r="H2" s="2"/>
      <c r="I2" s="2"/>
    </row>
    <row r="4" customFormat="false" ht="27.75" hidden="false" customHeight="true" outlineLevel="0" collapsed="false">
      <c r="A4" s="3" t="s">
        <v>121</v>
      </c>
      <c r="B4" s="3" t="s">
        <v>122</v>
      </c>
      <c r="C4" s="3" t="s">
        <v>123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128</v>
      </c>
      <c r="I4" s="3" t="s">
        <v>44</v>
      </c>
    </row>
    <row r="5" customFormat="false" ht="15" hidden="false" customHeight="false" outlineLevel="0" collapsed="false">
      <c r="A5" s="24" t="s">
        <v>129</v>
      </c>
      <c r="B5" s="24" t="s">
        <v>130</v>
      </c>
      <c r="C5" s="7" t="s">
        <v>116</v>
      </c>
      <c r="D5" s="7" t="s">
        <v>116</v>
      </c>
      <c r="E5" s="7" t="s">
        <v>131</v>
      </c>
      <c r="F5" s="7" t="s">
        <v>132</v>
      </c>
      <c r="G5" s="24" t="s">
        <v>133</v>
      </c>
      <c r="H5" s="24" t="s">
        <v>110</v>
      </c>
      <c r="I5" s="5"/>
    </row>
    <row r="6" customFormat="false" ht="15" hidden="false" customHeight="false" outlineLevel="0" collapsed="false">
      <c r="A6" s="24" t="s">
        <v>134</v>
      </c>
      <c r="B6" s="24" t="s">
        <v>135</v>
      </c>
      <c r="C6" s="7" t="s">
        <v>116</v>
      </c>
      <c r="D6" s="7" t="s">
        <v>21</v>
      </c>
      <c r="E6" s="7"/>
      <c r="F6" s="7"/>
      <c r="G6" s="24" t="s">
        <v>133</v>
      </c>
      <c r="H6" s="24" t="s">
        <v>136</v>
      </c>
      <c r="I6" s="6" t="s">
        <v>137</v>
      </c>
    </row>
    <row r="7" customFormat="false" ht="15" hidden="false" customHeight="false" outlineLevel="0" collapsed="false">
      <c r="A7" s="24" t="s">
        <v>138</v>
      </c>
      <c r="B7" s="24" t="s">
        <v>139</v>
      </c>
      <c r="C7" s="7" t="s">
        <v>21</v>
      </c>
      <c r="D7" s="7" t="s">
        <v>116</v>
      </c>
      <c r="E7" s="7" t="s">
        <v>140</v>
      </c>
      <c r="F7" s="7" t="s">
        <v>141</v>
      </c>
      <c r="G7" s="24" t="s">
        <v>142</v>
      </c>
      <c r="H7" s="24" t="s">
        <v>136</v>
      </c>
      <c r="I7" s="6" t="s">
        <v>143</v>
      </c>
    </row>
    <row r="8" customFormat="false" ht="15" hidden="false" customHeight="false" outlineLevel="0" collapsed="false">
      <c r="A8" s="14"/>
      <c r="B8" s="14"/>
      <c r="C8" s="14"/>
      <c r="D8" s="14"/>
      <c r="E8" s="14"/>
      <c r="F8" s="14"/>
      <c r="G8" s="14"/>
      <c r="H8" s="14"/>
      <c r="I8" s="13"/>
    </row>
    <row r="9" customFormat="false" ht="15" hidden="false" customHeight="false" outlineLevel="0" collapsed="false">
      <c r="A9" s="14"/>
      <c r="B9" s="14"/>
      <c r="C9" s="14"/>
      <c r="D9" s="14"/>
      <c r="E9" s="14"/>
      <c r="F9" s="14"/>
      <c r="G9" s="14"/>
      <c r="H9" s="14"/>
      <c r="I9" s="13"/>
    </row>
    <row r="10" customFormat="false" ht="15" hidden="false" customHeight="false" outlineLevel="0" collapsed="false">
      <c r="A10" s="14"/>
      <c r="B10" s="14"/>
      <c r="C10" s="14"/>
      <c r="D10" s="14"/>
      <c r="E10" s="14"/>
      <c r="F10" s="14"/>
      <c r="G10" s="14"/>
      <c r="H10" s="14"/>
      <c r="I10" s="13"/>
    </row>
    <row r="11" customFormat="false" ht="15" hidden="false" customHeight="false" outlineLevel="0" collapsed="false">
      <c r="A11" s="14"/>
      <c r="B11" s="14"/>
      <c r="C11" s="14"/>
      <c r="D11" s="14"/>
      <c r="E11" s="14"/>
      <c r="F11" s="14"/>
      <c r="G11" s="14"/>
      <c r="H11" s="14"/>
      <c r="I11" s="13"/>
    </row>
    <row r="12" customFormat="false" ht="15" hidden="false" customHeight="false" outlineLevel="0" collapsed="false">
      <c r="A12" s="14"/>
      <c r="B12" s="14"/>
      <c r="C12" s="14"/>
      <c r="D12" s="14"/>
      <c r="E12" s="14"/>
      <c r="F12" s="14"/>
      <c r="G12" s="14"/>
      <c r="H12" s="14"/>
      <c r="I12" s="13"/>
    </row>
    <row r="13" customFormat="false" ht="15" hidden="false" customHeight="false" outlineLevel="0" collapsed="false">
      <c r="A13" s="14"/>
      <c r="B13" s="14"/>
      <c r="C13" s="14"/>
      <c r="D13" s="14"/>
      <c r="E13" s="14"/>
      <c r="F13" s="14"/>
      <c r="G13" s="14"/>
      <c r="H13" s="14"/>
      <c r="I13" s="13"/>
    </row>
    <row r="14" customFormat="false" ht="15" hidden="false" customHeight="false" outlineLevel="0" collapsed="false">
      <c r="A14" s="14"/>
      <c r="B14" s="14"/>
      <c r="C14" s="14"/>
      <c r="D14" s="14"/>
      <c r="E14" s="14"/>
      <c r="F14" s="14"/>
      <c r="G14" s="14"/>
      <c r="H14" s="14"/>
      <c r="I14" s="13"/>
    </row>
    <row r="15" customFormat="false" ht="15" hidden="false" customHeight="false" outlineLevel="0" collapsed="false">
      <c r="A15" s="14"/>
      <c r="B15" s="14"/>
      <c r="C15" s="14"/>
      <c r="D15" s="14"/>
      <c r="E15" s="14"/>
      <c r="F15" s="14"/>
      <c r="G15" s="14"/>
      <c r="H15" s="14"/>
      <c r="I15" s="13"/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  <c r="G16" s="14"/>
      <c r="H16" s="14"/>
      <c r="I16" s="13"/>
    </row>
    <row r="17" customFormat="false" ht="15" hidden="false" customHeight="false" outlineLevel="0" collapsed="false">
      <c r="A17" s="14"/>
      <c r="B17" s="14"/>
      <c r="C17" s="14"/>
      <c r="D17" s="14"/>
      <c r="E17" s="14"/>
      <c r="F17" s="14"/>
      <c r="G17" s="14"/>
      <c r="H17" s="14"/>
      <c r="I17" s="13"/>
    </row>
    <row r="18" customFormat="false" ht="15" hidden="false" customHeight="false" outlineLevel="0" collapsed="false">
      <c r="A18" s="14"/>
      <c r="B18" s="14"/>
      <c r="C18" s="14"/>
      <c r="D18" s="14"/>
      <c r="E18" s="14"/>
      <c r="F18" s="14"/>
      <c r="G18" s="14"/>
      <c r="H18" s="14"/>
      <c r="I18" s="13"/>
    </row>
    <row r="19" customFormat="false" ht="15" hidden="false" customHeight="false" outlineLevel="0" collapsed="false">
      <c r="A19" s="14"/>
      <c r="B19" s="14"/>
      <c r="C19" s="14"/>
      <c r="D19" s="14"/>
      <c r="E19" s="14"/>
      <c r="F19" s="14"/>
      <c r="G19" s="14"/>
      <c r="H19" s="14"/>
      <c r="I19" s="13"/>
    </row>
    <row r="20" customFormat="false" ht="15" hidden="false" customHeight="false" outlineLevel="0" collapsed="false">
      <c r="A20" s="14"/>
      <c r="B20" s="14"/>
      <c r="C20" s="14"/>
      <c r="D20" s="14"/>
      <c r="E20" s="14"/>
      <c r="F20" s="14"/>
      <c r="G20" s="14"/>
      <c r="H20" s="14"/>
      <c r="I20" s="13"/>
    </row>
    <row r="21" customFormat="false" ht="15" hidden="false" customHeight="false" outlineLevel="0" collapsed="false">
      <c r="A21" s="14"/>
      <c r="B21" s="14"/>
      <c r="C21" s="14"/>
      <c r="D21" s="14"/>
      <c r="E21" s="14"/>
      <c r="F21" s="14"/>
      <c r="G21" s="14"/>
      <c r="H21" s="14"/>
      <c r="I21" s="13"/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4"/>
      <c r="G22" s="14"/>
      <c r="H22" s="14"/>
      <c r="I22" s="13"/>
    </row>
    <row r="23" customFormat="false" ht="15" hidden="false" customHeight="false" outlineLevel="0" collapsed="false">
      <c r="A23" s="14"/>
      <c r="B23" s="14"/>
      <c r="C23" s="14"/>
      <c r="D23" s="14"/>
      <c r="E23" s="14"/>
      <c r="F23" s="14"/>
      <c r="G23" s="14"/>
      <c r="H23" s="14"/>
      <c r="I23" s="13"/>
    </row>
    <row r="24" customFormat="false" ht="15" hidden="false" customHeight="false" outlineLevel="0" collapsed="false">
      <c r="A24" s="14"/>
      <c r="B24" s="14"/>
      <c r="C24" s="14"/>
      <c r="D24" s="14"/>
      <c r="E24" s="14"/>
      <c r="F24" s="14"/>
      <c r="G24" s="14"/>
      <c r="H24" s="14"/>
      <c r="I24" s="13"/>
    </row>
    <row r="27" customFormat="false" ht="15" hidden="false" customHeight="false" outlineLevel="0" collapsed="false">
      <c r="A27" s="16" t="s">
        <v>144</v>
      </c>
      <c r="B27" s="10" t="n">
        <f aca="false">COUNTIFS(C5:C25,"TRUE",D5:D25,"FALSE")</f>
        <v>1</v>
      </c>
    </row>
    <row r="28" customFormat="false" ht="15" hidden="false" customHeight="false" outlineLevel="0" collapsed="false">
      <c r="A28" s="16" t="s">
        <v>145</v>
      </c>
      <c r="B28" s="10" t="n">
        <f aca="false">COUNTIFS(C5:C25,"FALSE",D5:D25,"TRUE")</f>
        <v>1</v>
      </c>
    </row>
  </sheetData>
  <mergeCells count="2">
    <mergeCell ref="A1:I1"/>
    <mergeCell ref="A2:I2"/>
  </mergeCells>
  <dataValidations count="3">
    <dataValidation allowBlank="true" errorStyle="stop" operator="between" showDropDown="false" showErrorMessage="false" showInputMessage="false" sqref="C5:D25 G26:G35" type="list">
      <formula1>"TRUE,FALSE"</formula1>
      <formula2>0</formula2>
    </dataValidation>
    <dataValidation allowBlank="true" errorStyle="stop" operator="between" showDropDown="false" showErrorMessage="false" showInputMessage="false" sqref="G5:G25" type="list">
      <formula1>"契約の一部,参考,未確認"</formula1>
      <formula2>0</formula2>
    </dataValidation>
    <dataValidation allowBlank="true" errorStyle="stop" operator="between" showDropDown="false" showErrorMessage="false" showInputMessage="false" sqref="H5:H25" type="list">
      <formula1>"無,有,要確認"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2"/>
    <col collapsed="false" customWidth="true" hidden="false" outlineLevel="0" max="3" min="3" style="0" width="50"/>
    <col collapsed="false" customWidth="true" hidden="false" outlineLevel="0" max="4" min="4" style="0" width="12"/>
    <col collapsed="false" customWidth="true" hidden="false" outlineLevel="0" max="5" min="5" style="0" width="30"/>
  </cols>
  <sheetData>
    <row r="1" customFormat="false" ht="27.75" hidden="false" customHeight="true" outlineLevel="0" collapsed="false">
      <c r="A1" s="25" t="s">
        <v>146</v>
      </c>
      <c r="B1" s="25"/>
      <c r="C1" s="25"/>
      <c r="D1" s="25"/>
      <c r="E1" s="25"/>
    </row>
    <row r="2" customFormat="false" ht="15" hidden="false" customHeight="false" outlineLevel="0" collapsed="false">
      <c r="A2" s="26" t="s">
        <v>147</v>
      </c>
      <c r="B2" s="26"/>
      <c r="C2" s="26"/>
      <c r="D2" s="26"/>
      <c r="E2" s="26"/>
    </row>
    <row r="4" customFormat="false" ht="27.75" hidden="false" customHeight="true" outlineLevel="0" collapsed="false">
      <c r="A4" s="4" t="s">
        <v>38</v>
      </c>
      <c r="B4" s="3" t="s">
        <v>148</v>
      </c>
      <c r="C4" s="3" t="s">
        <v>149</v>
      </c>
      <c r="D4" s="3" t="s">
        <v>150</v>
      </c>
      <c r="E4" s="3" t="s">
        <v>13</v>
      </c>
    </row>
    <row r="5" customFormat="false" ht="15" hidden="false" customHeight="false" outlineLevel="0" collapsed="false">
      <c r="A5" s="17" t="n">
        <v>1</v>
      </c>
      <c r="B5" s="27" t="s">
        <v>151</v>
      </c>
      <c r="C5" s="19" t="s">
        <v>152</v>
      </c>
      <c r="D5" s="7"/>
      <c r="E5" s="5"/>
    </row>
    <row r="6" customFormat="false" ht="15" hidden="false" customHeight="false" outlineLevel="0" collapsed="false">
      <c r="A6" s="17" t="n">
        <v>2</v>
      </c>
      <c r="B6" s="27" t="s">
        <v>153</v>
      </c>
      <c r="C6" s="19" t="s">
        <v>154</v>
      </c>
      <c r="D6" s="7"/>
      <c r="E6" s="5"/>
    </row>
    <row r="7" customFormat="false" ht="15" hidden="false" customHeight="false" outlineLevel="0" collapsed="false">
      <c r="A7" s="17" t="n">
        <v>3</v>
      </c>
      <c r="B7" s="27" t="s">
        <v>155</v>
      </c>
      <c r="C7" s="19" t="s">
        <v>156</v>
      </c>
      <c r="D7" s="7"/>
      <c r="E7" s="5"/>
    </row>
    <row r="8" customFormat="false" ht="15" hidden="false" customHeight="false" outlineLevel="0" collapsed="false">
      <c r="A8" s="17" t="n">
        <v>4</v>
      </c>
      <c r="B8" s="27" t="s">
        <v>157</v>
      </c>
      <c r="C8" s="19" t="s">
        <v>158</v>
      </c>
      <c r="D8" s="7"/>
      <c r="E8" s="5"/>
    </row>
    <row r="9" customFormat="false" ht="15" hidden="false" customHeight="false" outlineLevel="0" collapsed="false">
      <c r="A9" s="17" t="n">
        <v>5</v>
      </c>
      <c r="B9" s="28" t="s">
        <v>159</v>
      </c>
      <c r="C9" s="19" t="s">
        <v>160</v>
      </c>
      <c r="D9" s="7"/>
      <c r="E9" s="5"/>
    </row>
    <row r="10" customFormat="false" ht="15" hidden="false" customHeight="false" outlineLevel="0" collapsed="false">
      <c r="A10" s="17" t="n">
        <v>6</v>
      </c>
      <c r="B10" s="27" t="s">
        <v>161</v>
      </c>
      <c r="C10" s="19" t="s">
        <v>162</v>
      </c>
      <c r="D10" s="7"/>
      <c r="E10" s="5"/>
    </row>
    <row r="11" customFormat="false" ht="29.85" hidden="false" customHeight="false" outlineLevel="0" collapsed="false">
      <c r="A11" s="17" t="n">
        <v>7</v>
      </c>
      <c r="B11" s="27" t="s">
        <v>163</v>
      </c>
      <c r="C11" s="19" t="s">
        <v>164</v>
      </c>
      <c r="D11" s="7"/>
      <c r="E11" s="5"/>
    </row>
    <row r="12" customFormat="false" ht="15" hidden="false" customHeight="false" outlineLevel="0" collapsed="false">
      <c r="A12" s="17" t="n">
        <v>8</v>
      </c>
      <c r="B12" s="27" t="s">
        <v>165</v>
      </c>
      <c r="C12" s="19" t="s">
        <v>166</v>
      </c>
      <c r="D12" s="7"/>
      <c r="E12" s="5"/>
    </row>
    <row r="13" customFormat="false" ht="15" hidden="false" customHeight="false" outlineLevel="0" collapsed="false">
      <c r="A13" s="17" t="n">
        <v>9</v>
      </c>
      <c r="B13" s="28" t="s">
        <v>167</v>
      </c>
      <c r="C13" s="19" t="s">
        <v>168</v>
      </c>
      <c r="D13" s="7"/>
      <c r="E13" s="5"/>
    </row>
    <row r="16" customFormat="false" ht="15" hidden="false" customHeight="false" outlineLevel="0" collapsed="false">
      <c r="B16" s="16" t="s">
        <v>169</v>
      </c>
      <c r="C16" s="10" t="n">
        <f aca="false">COUNTIF(D5:D13,"確認済")</f>
        <v>0</v>
      </c>
    </row>
    <row r="17" customFormat="false" ht="15" hidden="false" customHeight="false" outlineLevel="0" collapsed="false">
      <c r="B17" s="23" t="s">
        <v>170</v>
      </c>
      <c r="C17" s="10" t="str">
        <f aca="false">IF(COUNTIF(D5:D13,"確認済")&gt;=8,"準備完了","未")</f>
        <v>未</v>
      </c>
    </row>
  </sheetData>
  <mergeCells count="2">
    <mergeCell ref="A1:E1"/>
    <mergeCell ref="A2:E2"/>
  </mergeCells>
  <dataValidations count="1">
    <dataValidation allowBlank="true" errorStyle="stop" operator="between" showDropDown="false" showErrorMessage="false" showInputMessage="false" sqref="D5:D13" type="list">
      <formula1>"未,確認中,確認済"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0"/>
    <col collapsed="false" customWidth="true" hidden="false" outlineLevel="0" max="3" min="3" style="0" width="38"/>
    <col collapsed="false" customWidth="true" hidden="false" outlineLevel="0" max="4" min="4" style="0" width="35"/>
  </cols>
  <sheetData>
    <row r="1" customFormat="false" ht="27.75" hidden="false" customHeight="true" outlineLevel="0" collapsed="false">
      <c r="A1" s="1" t="s">
        <v>171</v>
      </c>
      <c r="B1" s="1"/>
      <c r="C1" s="1"/>
      <c r="D1" s="1"/>
    </row>
    <row r="2" customFormat="false" ht="15" hidden="false" customHeight="false" outlineLevel="0" collapsed="false">
      <c r="A2" s="2" t="s">
        <v>172</v>
      </c>
      <c r="B2" s="2"/>
      <c r="C2" s="2"/>
      <c r="D2" s="2"/>
    </row>
    <row r="4" customFormat="false" ht="27.75" hidden="false" customHeight="true" outlineLevel="0" collapsed="false">
      <c r="A4" s="3" t="s">
        <v>173</v>
      </c>
      <c r="B4" s="3" t="s">
        <v>174</v>
      </c>
      <c r="C4" s="3" t="s">
        <v>175</v>
      </c>
      <c r="D4" s="3" t="s">
        <v>176</v>
      </c>
    </row>
    <row r="5" customFormat="false" ht="29.85" hidden="false" customHeight="false" outlineLevel="0" collapsed="false">
      <c r="A5" s="18" t="s">
        <v>177</v>
      </c>
      <c r="B5" s="8" t="n">
        <f aca="false">COUNTIF(整形確認一覧!J5:J30,A5)</f>
        <v>3</v>
      </c>
      <c r="C5" s="19" t="s">
        <v>178</v>
      </c>
      <c r="D5" s="19" t="s">
        <v>179</v>
      </c>
    </row>
    <row r="6" customFormat="false" ht="15" hidden="false" customHeight="false" outlineLevel="0" collapsed="false">
      <c r="A6" s="18" t="s">
        <v>180</v>
      </c>
      <c r="B6" s="8" t="n">
        <f aca="false">COUNTIF(整形確認一覧!J5:J30,A6)</f>
        <v>0</v>
      </c>
      <c r="C6" s="19" t="s">
        <v>181</v>
      </c>
      <c r="D6" s="19" t="s">
        <v>182</v>
      </c>
    </row>
    <row r="7" customFormat="false" ht="15" hidden="false" customHeight="false" outlineLevel="0" collapsed="false">
      <c r="A7" s="18" t="s">
        <v>183</v>
      </c>
      <c r="B7" s="8" t="n">
        <f aca="false">COUNTIF(整形確認一覧!J5:J30,A7)</f>
        <v>0</v>
      </c>
      <c r="C7" s="19" t="s">
        <v>184</v>
      </c>
      <c r="D7" s="19" t="s">
        <v>185</v>
      </c>
    </row>
    <row r="8" customFormat="false" ht="29.85" hidden="false" customHeight="false" outlineLevel="0" collapsed="false">
      <c r="A8" s="18" t="s">
        <v>186</v>
      </c>
      <c r="B8" s="8" t="n">
        <f aca="false">COUNTIF(整形確認一覧!J5:J30,A8)</f>
        <v>0</v>
      </c>
      <c r="C8" s="19" t="s">
        <v>187</v>
      </c>
      <c r="D8" s="19" t="s">
        <v>188</v>
      </c>
    </row>
    <row r="9" customFormat="false" ht="15" hidden="false" customHeight="false" outlineLevel="0" collapsed="false">
      <c r="A9" s="18" t="s">
        <v>189</v>
      </c>
      <c r="B9" s="8" t="n">
        <f aca="false">COUNTIF(整形確認一覧!J5:J30,A9)</f>
        <v>0</v>
      </c>
      <c r="C9" s="19" t="s">
        <v>190</v>
      </c>
      <c r="D9" s="19" t="s">
        <v>191</v>
      </c>
    </row>
    <row r="10" customFormat="false" ht="15" hidden="false" customHeight="false" outlineLevel="0" collapsed="false">
      <c r="A10" s="18" t="s">
        <v>192</v>
      </c>
      <c r="B10" s="8" t="n">
        <f aca="false">COUNTIF(整形確認一覧!J5:J30,A10)</f>
        <v>0</v>
      </c>
      <c r="C10" s="19" t="s">
        <v>193</v>
      </c>
      <c r="D10" s="19" t="s">
        <v>194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80"/>
  </cols>
  <sheetData>
    <row r="1" customFormat="false" ht="27.75" hidden="false" customHeight="true" outlineLevel="0" collapsed="false">
      <c r="A1" s="1" t="s">
        <v>195</v>
      </c>
      <c r="B1" s="1"/>
    </row>
    <row r="2" customFormat="false" ht="15" hidden="false" customHeight="false" outlineLevel="0" collapsed="false">
      <c r="A2" s="2" t="s">
        <v>196</v>
      </c>
      <c r="B2" s="2"/>
    </row>
    <row r="4" customFormat="false" ht="48" hidden="false" customHeight="true" outlineLevel="0" collapsed="false">
      <c r="A4" s="29" t="s">
        <v>197</v>
      </c>
      <c r="B4" s="30" t="s">
        <v>198</v>
      </c>
    </row>
    <row r="5" customFormat="false" ht="48" hidden="false" customHeight="true" outlineLevel="0" collapsed="false">
      <c r="A5" s="29" t="s">
        <v>199</v>
      </c>
      <c r="B5" s="31" t="s">
        <v>200</v>
      </c>
    </row>
    <row r="6" customFormat="false" ht="48" hidden="false" customHeight="true" outlineLevel="0" collapsed="false">
      <c r="A6" s="29" t="s">
        <v>201</v>
      </c>
      <c r="B6" s="30" t="s">
        <v>202</v>
      </c>
    </row>
    <row r="7" customFormat="false" ht="48" hidden="false" customHeight="true" outlineLevel="0" collapsed="false">
      <c r="A7" s="29" t="s">
        <v>203</v>
      </c>
      <c r="B7" s="30" t="s">
        <v>204</v>
      </c>
    </row>
    <row r="8" customFormat="false" ht="48" hidden="false" customHeight="true" outlineLevel="0" collapsed="false">
      <c r="A8" s="29" t="s">
        <v>205</v>
      </c>
      <c r="B8" s="31" t="s">
        <v>206</v>
      </c>
    </row>
    <row r="9" customFormat="false" ht="48" hidden="false" customHeight="true" outlineLevel="0" collapsed="false">
      <c r="A9" s="29" t="s">
        <v>207</v>
      </c>
      <c r="B9" s="30" t="s">
        <v>208</v>
      </c>
    </row>
    <row r="10" customFormat="false" ht="48" hidden="false" customHeight="true" outlineLevel="0" collapsed="false">
      <c r="A10" s="29" t="s">
        <v>209</v>
      </c>
      <c r="B10" s="30" t="s">
        <v>210</v>
      </c>
    </row>
    <row r="11" customFormat="false" ht="48" hidden="false" customHeight="true" outlineLevel="0" collapsed="false">
      <c r="A11" s="32" t="s">
        <v>211</v>
      </c>
      <c r="B11" s="31" t="s">
        <v>212</v>
      </c>
    </row>
    <row r="12" customFormat="false" ht="48" hidden="false" customHeight="true" outlineLevel="0" collapsed="false">
      <c r="A12" s="32" t="s">
        <v>213</v>
      </c>
      <c r="B12" s="30" t="s">
        <v>214</v>
      </c>
    </row>
    <row r="13" customFormat="false" ht="48" hidden="false" customHeight="true" outlineLevel="0" collapsed="false">
      <c r="A13" s="32" t="s">
        <v>215</v>
      </c>
      <c r="B13" s="30" t="s">
        <v>216</v>
      </c>
    </row>
    <row r="14" customFormat="false" ht="48" hidden="false" customHeight="true" outlineLevel="0" collapsed="false">
      <c r="A14" s="32" t="s">
        <v>217</v>
      </c>
      <c r="B14" s="31" t="s">
        <v>218</v>
      </c>
    </row>
    <row r="15" customFormat="false" ht="48" hidden="false" customHeight="true" outlineLevel="0" collapsed="false">
      <c r="A15" s="32" t="s">
        <v>219</v>
      </c>
      <c r="B15" s="30" t="s">
        <v>220</v>
      </c>
    </row>
  </sheetData>
  <mergeCells count="2">
    <mergeCell ref="A1:B1"/>
    <mergeCell ref="A2:B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2026-05-24T04:31:38Z</dcterms:created>
  <dc:creator>openpyxl</dc:creator>
  <dc:description/>
  <dc:language>en-US</dc:language>
  <cp:lastModifiedBy/>
  <dcterms:modified xsi:type="dcterms:W3CDTF">2026-05-24T04:31:38Z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