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契約台帳" sheetId="1" state="visible" r:id="rId3"/>
    <sheet name="更新確認リスト" sheetId="2" state="visible" r:id="rId4"/>
    <sheet name="覚書・変更契約" sheetId="3" state="visible" r:id="rId5"/>
    <sheet name="部署マスタ" sheetId="4" state="visible" r:id="rId6"/>
    <sheet name="ステータス一覧" sheetId="5" state="visible" r:id="rId7"/>
    <sheet name="使い方" sheetId="6" state="visible" r:id="rId8"/>
  </sheets>
  <definedNames>
    <definedName function="false" hidden="false" localSheetId="0" name="_xlnm.Print_Titles" vbProcedure="false">契約台帳!$1:$3</definedName>
    <definedName function="false" hidden="false" localSheetId="1" name="_xlnm.Print_Titles" vbProcedure="false">更新確認リスト!$1:$3</definedName>
    <definedName function="false" hidden="false" localSheetId="2" name="_xlnm.Print_Titles" vbProcedure="false">覚書・変更契約!$1:$3</definedName>
    <definedName function="false" hidden="false" name="DeptList" vbProcedure="false">部署マスタ!$B$4:$B$20</definedName>
    <definedName function="false" hidden="false" name="StatusList" vbProcedure="false">ステータス一覧!$B$4:$B$9</definedName>
    <definedName function="false" hidden="false" name="TypeList" vbProcedure="false">部署マスタ!$G$4:$G$14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Noto Sans CJK SC"/>
            <family val="2"/>
          </rPr>
          <t xml:space="preserve">「あり」「なし」から選択。自動更新条項の有無は事故防止の最重要項目です。</t>
        </r>
      </text>
    </comment>
    <comment ref="J3" authorId="0">
      <text>
        <r>
          <rPr>
            <sz val="10"/>
            <rFont val="Noto Sans CJK SC"/>
            <family val="2"/>
          </rPr>
          <t xml:space="preserve">契約終了日とは別に、解約通知の最終期限を独立した日付で記録します。
例：契約終了日</t>
        </r>
        <r>
          <rPr>
            <sz val="10"/>
            <rFont val="Arial"/>
            <family val="2"/>
          </rPr>
          <t xml:space="preserve">2027/3/31</t>
        </r>
        <r>
          <rPr>
            <sz val="10"/>
            <rFont val="Noto Sans CJK SC"/>
            <family val="2"/>
          </rPr>
          <t xml:space="preserve">、</t>
        </r>
        <r>
          <rPr>
            <sz val="10"/>
            <rFont val="Arial"/>
            <family val="2"/>
          </rPr>
          <t xml:space="preserve">3</t>
        </r>
        <r>
          <rPr>
            <sz val="10"/>
            <rFont val="Noto Sans CJK SC"/>
            <family val="2"/>
          </rPr>
          <t xml:space="preserve">か月前通知 → </t>
        </r>
        <r>
          <rPr>
            <sz val="10"/>
            <rFont val="Arial"/>
            <family val="2"/>
          </rPr>
          <t xml:space="preserve">2026/12/31</t>
        </r>
      </text>
    </comment>
    <comment ref="P3" authorId="0">
      <text>
        <r>
          <rPr>
            <sz val="10"/>
            <rFont val="Noto Sans CJK SC"/>
            <family val="2"/>
          </rPr>
          <t xml:space="preserve">解約通知期限の</t>
        </r>
        <r>
          <rPr>
            <sz val="10"/>
            <rFont val="Arial"/>
            <family val="2"/>
          </rPr>
          <t xml:space="preserve">60</t>
        </r>
        <r>
          <rPr>
            <sz val="10"/>
            <rFont val="Noto Sans CJK SC"/>
            <family val="2"/>
          </rPr>
          <t xml:space="preserve">〜</t>
        </r>
        <r>
          <rPr>
            <sz val="10"/>
            <rFont val="Arial"/>
            <family val="2"/>
          </rPr>
          <t xml:space="preserve">90</t>
        </r>
        <r>
          <rPr>
            <sz val="10"/>
            <rFont val="Noto Sans CJK SC"/>
            <family val="2"/>
          </rPr>
          <t xml:space="preserve">日前を目安に設定します。
通知期限まで日数</t>
        </r>
        <r>
          <rPr>
            <sz val="10"/>
            <rFont val="Arial"/>
            <family val="2"/>
          </rPr>
          <t xml:space="preserve">(R</t>
        </r>
        <r>
          <rPr>
            <sz val="10"/>
            <rFont val="Noto Sans CJK SC"/>
            <family val="2"/>
          </rPr>
          <t xml:space="preserve">列</t>
        </r>
        <r>
          <rPr>
            <sz val="10"/>
            <rFont val="Arial"/>
            <family val="2"/>
          </rPr>
          <t xml:space="preserve">)</t>
        </r>
        <r>
          <rPr>
            <sz val="10"/>
            <rFont val="Noto Sans CJK SC"/>
            <family val="2"/>
          </rPr>
          <t xml:space="preserve">・期限判定</t>
        </r>
        <r>
          <rPr>
            <sz val="10"/>
            <rFont val="Arial"/>
            <family val="2"/>
          </rPr>
          <t xml:space="preserve">(S</t>
        </r>
        <r>
          <rPr>
            <sz val="10"/>
            <rFont val="Noto Sans CJK SC"/>
            <family val="2"/>
          </rPr>
          <t xml:space="preserve">列</t>
        </r>
        <r>
          <rPr>
            <sz val="10"/>
            <rFont val="Arial"/>
            <family val="2"/>
          </rPr>
          <t xml:space="preserve">)</t>
        </r>
        <r>
          <rPr>
            <sz val="10"/>
            <rFont val="Noto Sans CJK SC"/>
            <family val="2"/>
          </rPr>
          <t xml:space="preserve">で自動色分けされます。</t>
        </r>
      </text>
    </comment>
  </commentList>
</comments>
</file>

<file path=xl/sharedStrings.xml><?xml version="1.0" encoding="utf-8"?>
<sst xmlns="http://schemas.openxmlformats.org/spreadsheetml/2006/main" count="296" uniqueCount="233">
  <si>
    <t xml:space="preserve">契約台帳</t>
  </si>
  <si>
    <t xml:space="preserve">契約更新漏れを防ぐためのメイン管理台帳</t>
  </si>
  <si>
    <t xml:space="preserve">管理番号</t>
  </si>
  <si>
    <t xml:space="preserve">契約名</t>
  </si>
  <si>
    <t xml:space="preserve">相手方</t>
  </si>
  <si>
    <t xml:space="preserve">契約類型</t>
  </si>
  <si>
    <t xml:space="preserve">主管部署</t>
  </si>
  <si>
    <t xml:space="preserve">社内担当者</t>
  </si>
  <si>
    <t xml:space="preserve">契約開始日</t>
  </si>
  <si>
    <t xml:space="preserve">契約終了日</t>
  </si>
  <si>
    <t xml:space="preserve">自動更新</t>
  </si>
  <si>
    <t xml:space="preserve">解約通知期限</t>
  </si>
  <si>
    <t xml:space="preserve">通知方法</t>
  </si>
  <si>
    <t xml:space="preserve">契約金額(年額)</t>
  </si>
  <si>
    <t xml:space="preserve">保存場所</t>
  </si>
  <si>
    <t xml:space="preserve">関連覚書ID</t>
  </si>
  <si>
    <t xml:space="preserve">ステータス</t>
  </si>
  <si>
    <t xml:space="preserve">次回確認日</t>
  </si>
  <si>
    <t xml:space="preserve">判断メモ</t>
  </si>
  <si>
    <t xml:space="preserve">通知期限まで日数</t>
  </si>
  <si>
    <t xml:space="preserve">期限判定</t>
  </si>
  <si>
    <t xml:space="preserve">2026-A-0125</t>
  </si>
  <si>
    <t xml:space="preserve">○○社向け業務委託基本契約書</t>
  </si>
  <si>
    <t xml:space="preserve">株式会社○○</t>
  </si>
  <si>
    <t xml:space="preserve">業務委託契約</t>
  </si>
  <si>
    <t xml:space="preserve">調達部</t>
  </si>
  <si>
    <t xml:space="preserve">田中太郎</t>
  </si>
  <si>
    <t xml:space="preserve">2026-04-01</t>
  </si>
  <si>
    <t xml:space="preserve">2027-03-31</t>
  </si>
  <si>
    <t xml:space="preserve">あり</t>
  </si>
  <si>
    <t xml:space="preserve">2026-12-31</t>
  </si>
  <si>
    <t xml:space="preserve">書面(配達証明郵便)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</si>
  <si>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\2026\A-0125</t>
    </r>
  </si>
  <si>
    <t xml:space="preserve">2026-A-0125-M01</t>
  </si>
  <si>
    <t xml:space="preserve">有効</t>
  </si>
  <si>
    <t xml:space="preserve">2026-10-01</t>
  </si>
  <si>
    <t xml:space="preserve">来期も同条件で継続予定</t>
  </si>
  <si>
    <t xml:space="preserve">2026-A-0126</t>
  </si>
  <si>
    <t xml:space="preserve">△△商事との売買基本契約書</t>
  </si>
  <si>
    <t xml:space="preserve">△△商事株式会社</t>
  </si>
  <si>
    <t xml:space="preserve">売買契約</t>
  </si>
  <si>
    <t xml:space="preserve">営業部</t>
  </si>
  <si>
    <t xml:space="preserve">佐藤花子</t>
  </si>
  <si>
    <t xml:space="preserve">2027-12-31</t>
  </si>
  <si>
    <t xml:space="preserve">なし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</si>
  <si>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\2026\A-0126</t>
    </r>
  </si>
  <si>
    <t xml:space="preserve">2027-10-01</t>
  </si>
  <si>
    <t xml:space="preserve">次期で価格再交渉予定</t>
  </si>
  <si>
    <t xml:space="preserve">2026-A-0127</t>
  </si>
  <si>
    <r>
      <rPr>
        <sz val="10"/>
        <color rgb="FF2A2F3D"/>
        <rFont val="Yu Gothic"/>
        <family val="0"/>
        <charset val="1"/>
      </rPr>
      <t xml:space="preserve">××</t>
    </r>
    <r>
      <rPr>
        <sz val="10"/>
        <color rgb="FF2A2F3D"/>
        <rFont val="Noto Sans CJK SC"/>
        <family val="2"/>
      </rPr>
      <t xml:space="preserve">サービス利用契約書</t>
    </r>
  </si>
  <si>
    <r>
      <rPr>
        <sz val="10"/>
        <color rgb="FF2A2F3D"/>
        <rFont val="Yu Gothic"/>
        <family val="0"/>
        <charset val="1"/>
      </rPr>
      <t xml:space="preserve">××</t>
    </r>
    <r>
      <rPr>
        <sz val="10"/>
        <color rgb="FF2A2F3D"/>
        <rFont val="Noto Sans CJK SC"/>
        <family val="2"/>
      </rPr>
      <t xml:space="preserve">株式会社</t>
    </r>
  </si>
  <si>
    <t xml:space="preserve">ライセンス契約</t>
  </si>
  <si>
    <t xml:space="preserve">情報システム部</t>
  </si>
  <si>
    <t xml:space="preserve">鈴木一郎</t>
  </si>
  <si>
    <t xml:space="preserve">2026-06-01</t>
  </si>
  <si>
    <t xml:space="preserve">2027-05-31</t>
  </si>
  <si>
    <t xml:space="preserve">2027-02-28</t>
  </si>
  <si>
    <t xml:space="preserve">電子メール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</si>
  <si>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\2026\A-0127</t>
    </r>
  </si>
  <si>
    <t xml:space="preserve">2026-11-30</t>
  </si>
  <si>
    <t xml:space="preserve">利用部署の継続意向を要確認</t>
  </si>
  <si>
    <t xml:space="preserve">2025-A-0089</t>
  </si>
  <si>
    <t xml:space="preserve">◇◇労務社労士事務所顧問契約</t>
  </si>
  <si>
    <t xml:space="preserve">◇◇労務社労士事務所</t>
  </si>
  <si>
    <t xml:space="preserve">コンサルティング契約</t>
  </si>
  <si>
    <t xml:space="preserve">人事部</t>
  </si>
  <si>
    <t xml:space="preserve">高橋美咲</t>
  </si>
  <si>
    <t xml:space="preserve">2025-04-01</t>
  </si>
  <si>
    <t xml:space="preserve">2026-03-31</t>
  </si>
  <si>
    <t xml:space="preserve">2025-12-31</t>
  </si>
  <si>
    <t xml:space="preserve">書面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</si>
  <si>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\2025\A-0089</t>
    </r>
  </si>
  <si>
    <t xml:space="preserve">確認中</t>
  </si>
  <si>
    <t xml:space="preserve">2025-09-30</t>
  </si>
  <si>
    <t xml:space="preserve">更新意向あり。条件交渉中</t>
  </si>
  <si>
    <t xml:space="preserve">2024-A-0042</t>
  </si>
  <si>
    <t xml:space="preserve">○●不動産賃貸借契約(本社ビル)</t>
  </si>
  <si>
    <t xml:space="preserve">○●不動産株式会社</t>
  </si>
  <si>
    <t xml:space="preserve">賃貸借契約</t>
  </si>
  <si>
    <t xml:space="preserve">総務部</t>
  </si>
  <si>
    <t xml:space="preserve">渡辺さくら</t>
  </si>
  <si>
    <t xml:space="preserve">2024-04-01</t>
  </si>
  <si>
    <t xml:space="preserve">2029-03-31</t>
  </si>
  <si>
    <t xml:space="preserve">2028-09-30</t>
  </si>
  <si>
    <t xml:space="preserve">内容証明郵便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</si>
  <si>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\2024\A-0042</t>
    </r>
  </si>
  <si>
    <t xml:space="preserve">2024-A-0042-M02</t>
  </si>
  <si>
    <t xml:space="preserve">2028-06-30</t>
  </si>
  <si>
    <r>
      <rPr>
        <sz val="10"/>
        <color rgb="FF2A2F3D"/>
        <rFont val="Yu Gothic"/>
        <family val="0"/>
        <charset val="1"/>
      </rPr>
      <t xml:space="preserve">5</t>
    </r>
    <r>
      <rPr>
        <sz val="10"/>
        <color rgb="FF2A2F3D"/>
        <rFont val="Noto Sans CJK SC"/>
        <family val="2"/>
      </rPr>
      <t xml:space="preserve">年契約。次回更新は</t>
    </r>
    <r>
      <rPr>
        <sz val="10"/>
        <color rgb="FF2A2F3D"/>
        <rFont val="Yu Gothic"/>
        <family val="0"/>
        <charset val="1"/>
      </rPr>
      <t xml:space="preserve">2028</t>
    </r>
    <r>
      <rPr>
        <sz val="10"/>
        <color rgb="FF2A2F3D"/>
        <rFont val="Noto Sans CJK SC"/>
        <family val="2"/>
      </rPr>
      <t xml:space="preserve">年</t>
    </r>
  </si>
  <si>
    <t xml:space="preserve">更新確認リスト</t>
  </si>
  <si>
    <r>
      <rPr>
        <i val="true"/>
        <sz val="10"/>
        <color rgb="FF5A6275"/>
        <rFont val="Yu Gothic"/>
        <family val="0"/>
        <charset val="1"/>
      </rPr>
      <t xml:space="preserve">90</t>
    </r>
    <r>
      <rPr>
        <i val="true"/>
        <sz val="10"/>
        <color rgb="FF5A6275"/>
        <rFont val="Noto Sans CJK SC"/>
        <family val="2"/>
      </rPr>
      <t xml:space="preserve">日前・</t>
    </r>
    <r>
      <rPr>
        <i val="true"/>
        <sz val="10"/>
        <color rgb="FF5A6275"/>
        <rFont val="Yu Gothic"/>
        <family val="0"/>
        <charset val="1"/>
      </rPr>
      <t xml:space="preserve">60</t>
    </r>
    <r>
      <rPr>
        <i val="true"/>
        <sz val="10"/>
        <color rgb="FF5A6275"/>
        <rFont val="Noto Sans CJK SC"/>
        <family val="2"/>
      </rPr>
      <t xml:space="preserve">日前・</t>
    </r>
    <r>
      <rPr>
        <i val="true"/>
        <sz val="10"/>
        <color rgb="FF5A6275"/>
        <rFont val="Yu Gothic"/>
        <family val="0"/>
        <charset val="1"/>
      </rPr>
      <t xml:space="preserve">30</t>
    </r>
    <r>
      <rPr>
        <i val="true"/>
        <sz val="10"/>
        <color rgb="FF5A6275"/>
        <rFont val="Noto Sans CJK SC"/>
        <family val="2"/>
      </rPr>
      <t xml:space="preserve">日前の</t>
    </r>
    <r>
      <rPr>
        <i val="true"/>
        <sz val="10"/>
        <color rgb="FF5A6275"/>
        <rFont val="Yu Gothic"/>
        <family val="0"/>
        <charset val="1"/>
      </rPr>
      <t xml:space="preserve">3</t>
    </r>
    <r>
      <rPr>
        <i val="true"/>
        <sz val="10"/>
        <color rgb="FF5A6275"/>
        <rFont val="Noto Sans CJK SC"/>
        <family val="2"/>
      </rPr>
      <t xml:space="preserve">段階で更新判断を追跡</t>
    </r>
  </si>
  <si>
    <r>
      <rPr>
        <b val="true"/>
        <sz val="10"/>
        <color rgb="FFFFFFFF"/>
        <rFont val="Yu Gothic"/>
        <family val="0"/>
        <charset val="1"/>
      </rPr>
      <t xml:space="preserve">90</t>
    </r>
    <r>
      <rPr>
        <b val="true"/>
        <sz val="10"/>
        <color rgb="FFFFFFFF"/>
        <rFont val="Noto Sans CJK SC"/>
        <family val="2"/>
      </rPr>
      <t xml:space="preserve">日前確認日</t>
    </r>
  </si>
  <si>
    <r>
      <rPr>
        <b val="true"/>
        <sz val="10"/>
        <color rgb="FFFFFFFF"/>
        <rFont val="Yu Gothic"/>
        <family val="0"/>
        <charset val="1"/>
      </rPr>
      <t xml:space="preserve">60</t>
    </r>
    <r>
      <rPr>
        <b val="true"/>
        <sz val="10"/>
        <color rgb="FFFFFFFF"/>
        <rFont val="Noto Sans CJK SC"/>
        <family val="2"/>
      </rPr>
      <t xml:space="preserve">日前確認日</t>
    </r>
  </si>
  <si>
    <r>
      <rPr>
        <b val="true"/>
        <sz val="10"/>
        <color rgb="FFFFFFFF"/>
        <rFont val="Yu Gothic"/>
        <family val="0"/>
        <charset val="1"/>
      </rPr>
      <t xml:space="preserve">30</t>
    </r>
    <r>
      <rPr>
        <b val="true"/>
        <sz val="10"/>
        <color rgb="FFFFFFFF"/>
        <rFont val="Noto Sans CJK SC"/>
        <family val="2"/>
      </rPr>
      <t xml:space="preserve">日前確認日</t>
    </r>
  </si>
  <si>
    <r>
      <rPr>
        <b val="true"/>
        <sz val="10"/>
        <color rgb="FFFFFFFF"/>
        <rFont val="Yu Gothic"/>
        <family val="0"/>
        <charset val="1"/>
      </rPr>
      <t xml:space="preserve">90</t>
    </r>
    <r>
      <rPr>
        <b val="true"/>
        <sz val="10"/>
        <color rgb="FFFFFFFF"/>
        <rFont val="Noto Sans CJK SC"/>
        <family val="2"/>
      </rPr>
      <t xml:space="preserve">日前確認済</t>
    </r>
  </si>
  <si>
    <r>
      <rPr>
        <b val="true"/>
        <sz val="10"/>
        <color rgb="FFFFFFFF"/>
        <rFont val="Yu Gothic"/>
        <family val="0"/>
        <charset val="1"/>
      </rPr>
      <t xml:space="preserve">60</t>
    </r>
    <r>
      <rPr>
        <b val="true"/>
        <sz val="10"/>
        <color rgb="FFFFFFFF"/>
        <rFont val="Noto Sans CJK SC"/>
        <family val="2"/>
      </rPr>
      <t xml:space="preserve">日前確認済</t>
    </r>
  </si>
  <si>
    <r>
      <rPr>
        <b val="true"/>
        <sz val="10"/>
        <color rgb="FFFFFFFF"/>
        <rFont val="Yu Gothic"/>
        <family val="0"/>
        <charset val="1"/>
      </rPr>
      <t xml:space="preserve">30</t>
    </r>
    <r>
      <rPr>
        <b val="true"/>
        <sz val="10"/>
        <color rgb="FFFFFFFF"/>
        <rFont val="Noto Sans CJK SC"/>
        <family val="2"/>
      </rPr>
      <t xml:space="preserve">日前確認済</t>
    </r>
  </si>
  <si>
    <t xml:space="preserve">主管部署回答</t>
  </si>
  <si>
    <t xml:space="preserve">最終判断</t>
  </si>
  <si>
    <t xml:space="preserve">判断者</t>
  </si>
  <si>
    <t xml:space="preserve">判断日</t>
  </si>
  <si>
    <t xml:space="preserve">☑</t>
  </si>
  <si>
    <t xml:space="preserve">継続</t>
  </si>
  <si>
    <t xml:space="preserve">自動更新を許容</t>
  </si>
  <si>
    <t xml:space="preserve">法務部長</t>
  </si>
  <si>
    <t xml:space="preserve">2026/12/05</t>
  </si>
  <si>
    <t xml:space="preserve">利用部署と要確認</t>
  </si>
  <si>
    <t xml:space="preserve">未確定。再連絡待ち</t>
  </si>
  <si>
    <t xml:space="preserve">情報システム部 鈴木</t>
  </si>
  <si>
    <t xml:space="preserve">2026/12/01</t>
  </si>
  <si>
    <t xml:space="preserve">覚書・変更契約</t>
  </si>
  <si>
    <t xml:space="preserve">原契約に紐づく覚書・変更契約・確認書の管理</t>
  </si>
  <si>
    <t xml:space="preserve">覚書ID</t>
  </si>
  <si>
    <t xml:space="preserve">原契約管理番号</t>
  </si>
  <si>
    <t xml:space="preserve">覚書名</t>
  </si>
  <si>
    <t xml:space="preserve">締結日</t>
  </si>
  <si>
    <t xml:space="preserve">変更項目</t>
  </si>
  <si>
    <t xml:space="preserve">変更前</t>
  </si>
  <si>
    <t xml:space="preserve">変更後</t>
  </si>
  <si>
    <t xml:space="preserve">適用開始日</t>
  </si>
  <si>
    <t xml:space="preserve">適用終了日</t>
  </si>
  <si>
    <t xml:space="preserve">備考</t>
  </si>
  <si>
    <t xml:space="preserve">業務範囲追加に関する覚書</t>
  </si>
  <si>
    <t xml:space="preserve">2026-07-15</t>
  </si>
  <si>
    <t xml:space="preserve">業務範囲・契約金額</t>
  </si>
  <si>
    <t xml:space="preserve">月額40万円</t>
  </si>
  <si>
    <t xml:space="preserve">月額50万円</t>
  </si>
  <si>
    <t xml:space="preserve">2026-08-01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</si>
  <si>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\2026\A-0125\M01</t>
    </r>
  </si>
  <si>
    <t xml:space="preserve">原契約の更新まで有効</t>
  </si>
  <si>
    <t xml:space="preserve">2024-A-0042-M01</t>
  </si>
  <si>
    <t xml:space="preserve">賃料改定に関する覚書</t>
  </si>
  <si>
    <t xml:space="preserve">賃料</t>
  </si>
  <si>
    <t xml:space="preserve">月額200万円</t>
  </si>
  <si>
    <t xml:space="preserve">月額210万円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</si>
  <si>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\2024\A-0042\M01</t>
    </r>
  </si>
  <si>
    <r>
      <rPr>
        <sz val="10"/>
        <color rgb="FF2A2F3D"/>
        <rFont val="Yu Gothic"/>
        <family val="0"/>
        <charset val="1"/>
      </rPr>
      <t xml:space="preserve">5%</t>
    </r>
    <r>
      <rPr>
        <sz val="10"/>
        <color rgb="FF2A2F3D"/>
        <rFont val="Noto Sans CJK SC"/>
        <family val="2"/>
      </rPr>
      <t xml:space="preserve">値上げ</t>
    </r>
  </si>
  <si>
    <t xml:space="preserve">原状回復範囲確認書</t>
  </si>
  <si>
    <t xml:space="preserve">2025-10-15</t>
  </si>
  <si>
    <t xml:space="preserve">原状回復範囲</t>
  </si>
  <si>
    <t xml:space="preserve">契約書本文どおり</t>
  </si>
  <si>
    <t xml:space="preserve">別紙のとおり明確化</t>
  </si>
  <si>
    <r>
      <rPr>
        <sz val="10"/>
        <color rgb="FF2A2F3D"/>
        <rFont val="Yu Gothic"/>
        <family val="0"/>
        <charset val="1"/>
      </rPr>
      <t xml:space="preserve">\\fs01\</t>
    </r>
    <r>
      <rPr>
        <sz val="10"/>
        <color rgb="FF2A2F3D"/>
        <rFont val="Noto Sans CJK SC"/>
        <family val="2"/>
      </rPr>
      <t xml:space="preserve">契約書</t>
    </r>
    <r>
      <rPr>
        <sz val="10"/>
        <color rgb="FF2A2F3D"/>
        <rFont val="Yu Gothic"/>
        <family val="0"/>
        <charset val="1"/>
      </rPr>
      <t xml:space="preserve">\2024\A-0042\M02</t>
    </r>
  </si>
  <si>
    <t xml:space="preserve">退去時の追加負担なし</t>
  </si>
  <si>
    <t xml:space="preserve">部署マスタ</t>
  </si>
  <si>
    <t xml:space="preserve">契約台帳で主管部署プルダウンに使うマスタ</t>
  </si>
  <si>
    <t xml:space="preserve">部署コード</t>
  </si>
  <si>
    <t xml:space="preserve">部署名</t>
  </si>
  <si>
    <t xml:space="preserve">部署長</t>
  </si>
  <si>
    <t xml:space="preserve">メーリングリスト</t>
  </si>
  <si>
    <t xml:space="preserve">契約類型マスタ</t>
  </si>
  <si>
    <t xml:space="preserve">D-001</t>
  </si>
  <si>
    <t xml:space="preserve">山田次郎</t>
  </si>
  <si>
    <t xml:space="preserve">choutatsu@example.co.jp</t>
  </si>
  <si>
    <r>
      <rPr>
        <sz val="10"/>
        <color rgb="FF2A2F3D"/>
        <rFont val="Yu Gothic"/>
        <family val="0"/>
        <charset val="1"/>
      </rPr>
      <t xml:space="preserve">2026/04</t>
    </r>
    <r>
      <rPr>
        <sz val="10"/>
        <color rgb="FF2A2F3D"/>
        <rFont val="Noto Sans CJK SC"/>
        <family val="2"/>
      </rPr>
      <t xml:space="preserve">組織改定対応</t>
    </r>
  </si>
  <si>
    <r>
      <rPr>
        <sz val="10"/>
        <color rgb="FF2A2F3D"/>
        <rFont val="Yu Gothic"/>
        <family val="0"/>
        <charset val="1"/>
      </rPr>
      <t xml:space="preserve">NDA</t>
    </r>
    <r>
      <rPr>
        <sz val="10"/>
        <color rgb="FF2A2F3D"/>
        <rFont val="Noto Sans CJK SC"/>
        <family val="2"/>
      </rPr>
      <t xml:space="preserve">（秘密保持契約）</t>
    </r>
  </si>
  <si>
    <t xml:space="preserve">D-002</t>
  </si>
  <si>
    <t xml:space="preserve">eigyo@example.co.jp</t>
  </si>
  <si>
    <t xml:space="preserve">D-003</t>
  </si>
  <si>
    <t xml:space="preserve">is@example.co.jp</t>
  </si>
  <si>
    <t xml:space="preserve">請負契約</t>
  </si>
  <si>
    <t xml:space="preserve">D-004</t>
  </si>
  <si>
    <t xml:space="preserve">jinji@example.co.jp</t>
  </si>
  <si>
    <t xml:space="preserve">D-005</t>
  </si>
  <si>
    <t xml:space="preserve">経理財務部</t>
  </si>
  <si>
    <t xml:space="preserve">田中健太</t>
  </si>
  <si>
    <t xml:space="preserve">keiri@example.co.jp</t>
  </si>
  <si>
    <t xml:space="preserve">D-006</t>
  </si>
  <si>
    <t xml:space="preserve">法務部</t>
  </si>
  <si>
    <t xml:space="preserve">伊藤直樹</t>
  </si>
  <si>
    <t xml:space="preserve">houmu@example.co.jp</t>
  </si>
  <si>
    <t xml:space="preserve">本テンプレートの管理責任部署</t>
  </si>
  <si>
    <t xml:space="preserve">D-007</t>
  </si>
  <si>
    <t xml:space="preserve">soumu@example.co.jp</t>
  </si>
  <si>
    <t xml:space="preserve">代理店契約</t>
  </si>
  <si>
    <t xml:space="preserve">ジョイントベンチャー契約</t>
  </si>
  <si>
    <t xml:space="preserve">雇用契約</t>
  </si>
  <si>
    <t xml:space="preserve">その他</t>
  </si>
  <si>
    <t xml:space="preserve">ステータス一覧</t>
  </si>
  <si>
    <t xml:space="preserve">契約台帳のステータス区分マスタ</t>
  </si>
  <si>
    <t xml:space="preserve">ステータスコード</t>
  </si>
  <si>
    <t xml:space="preserve">ステータス名</t>
  </si>
  <si>
    <t xml:space="preserve">説明</t>
  </si>
  <si>
    <t xml:space="preserve">S01</t>
  </si>
  <si>
    <t xml:space="preserve">現在効力を有する契約。通常運用中</t>
  </si>
  <si>
    <t xml:space="preserve">S02</t>
  </si>
  <si>
    <t xml:space="preserve">更新可否を主管部署に照会中の契約</t>
  </si>
  <si>
    <t xml:space="preserve">S03</t>
  </si>
  <si>
    <t xml:space="preserve">更新済</t>
  </si>
  <si>
    <t xml:space="preserve">今期分について更新確認・処理が完了した契約</t>
  </si>
  <si>
    <t xml:space="preserve">S04</t>
  </si>
  <si>
    <t xml:space="preserve">差戻し</t>
  </si>
  <si>
    <t xml:space="preserve">登録内容に不備があり主管部署へ差戻した状態</t>
  </si>
  <si>
    <t xml:space="preserve">S05</t>
  </si>
  <si>
    <t xml:space="preserve">保留</t>
  </si>
  <si>
    <t xml:space="preserve">係争・交渉中など、更新判断を保留している契約</t>
  </si>
  <si>
    <t xml:space="preserve">S06</t>
  </si>
  <si>
    <t xml:space="preserve">終了</t>
  </si>
  <si>
    <t xml:space="preserve">契約終了日経過または解約済の契約</t>
  </si>
  <si>
    <t xml:space="preserve">使い方</t>
  </si>
  <si>
    <t xml:space="preserve">契約台帳Excelテンプレートの運用ガイド</t>
  </si>
  <si>
    <r>
      <rPr>
        <b val="true"/>
        <sz val="12"/>
        <color rgb="FFFFFFFF"/>
        <rFont val="Yu Gothic"/>
        <family val="0"/>
        <charset val="1"/>
      </rPr>
      <t xml:space="preserve">1. </t>
    </r>
    <r>
      <rPr>
        <b val="true"/>
        <sz val="12"/>
        <color rgb="FFFFFFFF"/>
        <rFont val="Noto Sans CJK SC"/>
        <family val="2"/>
      </rPr>
      <t xml:space="preserve">事前準備</t>
    </r>
  </si>
  <si>
    <t xml:space="preserve">•</t>
  </si>
  <si>
    <t xml:space="preserve">「ステータス一覧」「部署マスタ」シートに、自社の区分と部署を登録してください。</t>
  </si>
  <si>
    <t xml:space="preserve">これらが「契約台帳」のプルダウン入力元になります。</t>
  </si>
  <si>
    <t xml:space="preserve">契約類型を増減する場合は、部署マスタシートのG列を編集してください。</t>
  </si>
  <si>
    <r>
      <rPr>
        <b val="true"/>
        <sz val="12"/>
        <color rgb="FFFFFFFF"/>
        <rFont val="Yu Gothic"/>
        <family val="0"/>
        <charset val="1"/>
      </rPr>
      <t xml:space="preserve">2. </t>
    </r>
    <r>
      <rPr>
        <b val="true"/>
        <sz val="12"/>
        <color rgb="FFFFFFFF"/>
        <rFont val="Noto Sans CJK SC"/>
        <family val="2"/>
      </rPr>
      <t xml:space="preserve">新規契約の登録</t>
    </r>
  </si>
  <si>
    <t xml:space="preserve">「契約台帳」シートの空欄行に1行追加してください。</t>
  </si>
  <si>
    <t xml:space="preserve">管理番号を一意に採番し、A列〜Q列を埋めてください（採番例：2026-A-0125）。</t>
  </si>
  <si>
    <r>
      <rPr>
        <sz val="10"/>
        <color rgb="FF2A2F3D"/>
        <rFont val="Yu Gothic"/>
        <family val="0"/>
        <charset val="1"/>
      </rPr>
      <t xml:space="preserve">R</t>
    </r>
    <r>
      <rPr>
        <sz val="10"/>
        <color rgb="FF2A2F3D"/>
        <rFont val="Noto Sans CJK SC"/>
        <family val="2"/>
      </rPr>
      <t xml:space="preserve">列（通知期限まで日数）・</t>
    </r>
    <r>
      <rPr>
        <sz val="10"/>
        <color rgb="FF2A2F3D"/>
        <rFont val="Yu Gothic"/>
        <family val="0"/>
        <charset val="1"/>
      </rPr>
      <t xml:space="preserve">S</t>
    </r>
    <r>
      <rPr>
        <sz val="10"/>
        <color rgb="FF2A2F3D"/>
        <rFont val="Noto Sans CJK SC"/>
        <family val="2"/>
      </rPr>
      <t xml:space="preserve">列（期限判定）は自動計算されます。</t>
    </r>
  </si>
  <si>
    <t xml:space="preserve">解約通知期限がない契約（自動更新なし等）はJ列を空欄にしてください。</t>
  </si>
  <si>
    <r>
      <rPr>
        <b val="true"/>
        <sz val="12"/>
        <color rgb="FFFFFFFF"/>
        <rFont val="Yu Gothic"/>
        <family val="0"/>
        <charset val="1"/>
      </rPr>
      <t xml:space="preserve">3. </t>
    </r>
    <r>
      <rPr>
        <b val="true"/>
        <sz val="12"/>
        <color rgb="FFFFFFFF"/>
        <rFont val="Noto Sans CJK SC"/>
        <family val="2"/>
      </rPr>
      <t xml:space="preserve">更新確認の運用</t>
    </r>
  </si>
  <si>
    <t xml:space="preserve">「更新確認リスト」シートは「契約台帳」と連動しています。</t>
  </si>
  <si>
    <t xml:space="preserve">解約通知期限の90日前・60日前・30日前を自動算出します。</t>
  </si>
  <si>
    <t xml:space="preserve">確認が完了したらG〜I列のチェック欄に「☑」を入力してください。</t>
  </si>
  <si>
    <t xml:space="preserve">主管部署からの回答・最終判断はJ〜M列に記録してください。</t>
  </si>
  <si>
    <r>
      <rPr>
        <b val="true"/>
        <sz val="12"/>
        <color rgb="FFFFFFFF"/>
        <rFont val="Yu Gothic"/>
        <family val="0"/>
        <charset val="1"/>
      </rPr>
      <t xml:space="preserve">4. </t>
    </r>
    <r>
      <rPr>
        <b val="true"/>
        <sz val="12"/>
        <color rgb="FFFFFFFF"/>
        <rFont val="Noto Sans CJK SC"/>
        <family val="2"/>
      </rPr>
      <t xml:space="preserve">覚書・変更契約の登録</t>
    </r>
  </si>
  <si>
    <t xml:space="preserve">「覚書・変更契約」シートに、原契約管理番号で紐づけて登録してください。</t>
  </si>
  <si>
    <t xml:space="preserve">変更前後を必ず両方記録し、適用開始日・終了日を独立項目で管理してください。</t>
  </si>
  <si>
    <t xml:space="preserve">原契約の解約通知期限が変わる場合は、「契約台帳」のJ列も忘れず更新してください。</t>
  </si>
  <si>
    <r>
      <rPr>
        <b val="true"/>
        <sz val="12"/>
        <color rgb="FFFFFFFF"/>
        <rFont val="Yu Gothic"/>
        <family val="0"/>
        <charset val="1"/>
      </rPr>
      <t xml:space="preserve">5. </t>
    </r>
    <r>
      <rPr>
        <b val="true"/>
        <sz val="12"/>
        <color rgb="FFFFFFFF"/>
        <rFont val="Noto Sans CJK SC"/>
        <family val="2"/>
      </rPr>
      <t xml:space="preserve">期限判定の見方</t>
    </r>
  </si>
  <si>
    <r>
      <rPr>
        <sz val="10"/>
        <color rgb="FF2A2F3D"/>
        <rFont val="Yu Gothic"/>
        <family val="0"/>
        <charset val="1"/>
      </rPr>
      <t xml:space="preserve">S</t>
    </r>
    <r>
      <rPr>
        <sz val="10"/>
        <color rgb="FF2A2F3D"/>
        <rFont val="Noto Sans CJK SC"/>
        <family val="2"/>
      </rPr>
      <t xml:space="preserve">列（期限判定）は</t>
    </r>
    <r>
      <rPr>
        <sz val="10"/>
        <color rgb="FF2A2F3D"/>
        <rFont val="Yu Gothic"/>
        <family val="0"/>
        <charset val="1"/>
      </rPr>
      <t xml:space="preserve">4</t>
    </r>
    <r>
      <rPr>
        <sz val="10"/>
        <color rgb="FF2A2F3D"/>
        <rFont val="Noto Sans CJK SC"/>
        <family val="2"/>
      </rPr>
      <t xml:space="preserve">区分の色分けで表示されます。</t>
    </r>
  </si>
  <si>
    <t xml:space="preserve">「期限超過」「要対応」：赤系。直ちに対応が必要。</t>
  </si>
  <si>
    <t xml:space="preserve">「確認時期」：橙系。確認依頼を発信する時期。</t>
  </si>
  <si>
    <t xml:space="preserve">「余裕」：緑系。次回確認日まで余裕あり。</t>
  </si>
  <si>
    <t xml:space="preserve">「未設定」：灰色。解約通知期限が登録されていない契約。</t>
  </si>
  <si>
    <r>
      <rPr>
        <b val="true"/>
        <sz val="12"/>
        <color rgb="FFFFFFFF"/>
        <rFont val="Yu Gothic"/>
        <family val="0"/>
        <charset val="1"/>
      </rPr>
      <t xml:space="preserve">6. </t>
    </r>
    <r>
      <rPr>
        <b val="true"/>
        <sz val="12"/>
        <color rgb="FFFFFFFF"/>
        <rFont val="Noto Sans CJK SC"/>
        <family val="2"/>
      </rPr>
      <t xml:space="preserve">年次棚卸し</t>
    </r>
  </si>
  <si>
    <t xml:space="preserve">年1回以上、契約台帳全体の棚卸しを実施してください。</t>
  </si>
  <si>
    <t xml:space="preserve">終了済契約のステータスを「終了」に更新してください。</t>
  </si>
  <si>
    <t xml:space="preserve">自動更新契約の継続意向を主管部署に再確認してください。</t>
  </si>
  <si>
    <t xml:space="preserve">主管部署・担当者の異動を反映してください。</t>
  </si>
  <si>
    <t xml:space="preserve">【免責】 本テンプレートは、一般的な法務実務の整理を目的とした参考資料であり、個別具体的な法律判断や契約上の助言を行うものではありません。実際の契約管理・解約通知・更新判断にあたっては、契約書本文、関連する覚書、交渉経緯、適用法令、社内規程等を確認し、必要に応じて弁護士その他専門家にご相談ください。</t>
  </si>
  <si>
    <t xml:space="preserve">© Legal GPT  |  legal-gpt.com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</si>
</sst>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\¥#,##0;&quot;(¥&quot;#,##0\);\-"/>
    <numFmt numFmtId="167" formatCode="0;&quot;(期限超過 &quot;0&quot; 日)&quot;;&quot;未設定&quot;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 CJK SC"/>
      <family val="2"/>
      <charset val="1"/>
    </font>
    <font>
      <i val="true"/>
      <sz val="10"/>
      <color rgb="FF5A6275"/>
      <name val="Noto Sans CJK SC"/>
      <family val="2"/>
      <charset val="1"/>
    </font>
    <font>
      <b val="true"/>
      <sz val="10"/>
      <color rgb="FFFFFFFF"/>
      <name val="Noto Sans CJK SC"/>
      <family val="2"/>
      <charset val="1"/>
    </font>
    <font>
      <sz val="10"/>
      <color rgb="FF2A2F3D"/>
      <name val="Yu Gothic"/>
      <family val="0"/>
      <charset val="1"/>
    </font>
    <font>
      <sz val="10"/>
      <color rgb="FF2A2F3D"/>
      <name val="Noto Sans CJK SC"/>
      <family val="2"/>
      <charset val="1"/>
    </font>
    <font>
      <sz val="10"/>
      <color rgb="FF2A2F3D"/>
      <name val="Noto Sans CJK SC"/>
      <family val="2"/>
    </font>
    <font>
      <sz val="10"/>
      <name val="Noto Sans CJK SC"/>
      <family val="2"/>
    </font>
    <font>
      <sz val="10"/>
      <name val="Arial"/>
      <family val="2"/>
    </font>
    <font>
      <i val="true"/>
      <sz val="10"/>
      <color rgb="FF5A6275"/>
      <name val="Yu Gothic"/>
      <family val="0"/>
      <charset val="1"/>
    </font>
    <font>
      <i val="true"/>
      <sz val="10"/>
      <color rgb="FF5A6275"/>
      <name val="Noto Sans CJK SC"/>
      <family val="2"/>
    </font>
    <font>
      <b val="true"/>
      <sz val="10"/>
      <color rgb="FFFFFFFF"/>
      <name val="Yu Gothic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152038"/>
      <name val="Noto Sans CJK SC"/>
      <family val="2"/>
      <charset val="1"/>
    </font>
    <font>
      <b val="true"/>
      <sz val="12"/>
      <color rgb="FFFFFFFF"/>
      <name val="Yu Gothic"/>
      <family val="0"/>
      <charset val="1"/>
    </font>
    <font>
      <b val="true"/>
      <sz val="12"/>
      <color rgb="FFFFFFFF"/>
      <name val="Noto Sans CJK SC"/>
      <family val="2"/>
    </font>
    <font>
      <b val="true"/>
      <sz val="11"/>
      <color rgb="FF1F2A44"/>
      <name val="Yu Gothic"/>
      <family val="0"/>
      <charset val="1"/>
    </font>
    <font>
      <i val="true"/>
      <sz val="9"/>
      <color rgb="FF5A6275"/>
      <name val="Noto Sans CJK SC"/>
      <family val="2"/>
      <charset val="1"/>
    </font>
    <font>
      <sz val="9"/>
      <color rgb="FF5A6275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A44"/>
        <bgColor rgb="FF2A2F3D"/>
      </patternFill>
    </fill>
    <fill>
      <patternFill patternType="solid">
        <fgColor rgb="FFF1EFE8"/>
        <bgColor rgb="FFF0EF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CD9D1"/>
      </left>
      <right style="thin">
        <color rgb="FFDCD9D1"/>
      </right>
      <top style="thin">
        <color rgb="FFB8B3A6"/>
      </top>
      <bottom style="thin">
        <color rgb="FFB8B3A6"/>
      </bottom>
      <diagonal/>
    </border>
    <border diagonalUp="false" diagonalDown="false">
      <left style="thin">
        <color rgb="FFDCD9D1"/>
      </left>
      <right style="thin">
        <color rgb="FFDCD9D1"/>
      </right>
      <top style="thin">
        <color rgb="FFDCD9D1"/>
      </top>
      <bottom style="thin">
        <color rgb="FFDCD9D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20" fillId="3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Yu Gothic"/>
        <charset val="1"/>
        <family val="0"/>
        <b val="1"/>
        <color rgb="FF8A3F2A"/>
        <sz val="10"/>
      </font>
      <fill>
        <patternFill>
          <bgColor rgb="FFF7E6E1"/>
        </patternFill>
      </fill>
    </dxf>
    <dxf>
      <font>
        <name val="Yu Gothic"/>
        <charset val="1"/>
        <family val="0"/>
        <b val="1"/>
        <color rgb="FF8A6420"/>
        <sz val="10"/>
      </font>
      <fill>
        <patternFill>
          <bgColor rgb="FFFDF6E9"/>
        </patternFill>
      </fill>
    </dxf>
    <dxf>
      <font>
        <name val="Yu Gothic"/>
        <charset val="1"/>
        <family val="0"/>
        <color rgb="FF3A6A4A"/>
        <sz val="10"/>
      </font>
      <fill>
        <patternFill>
          <bgColor rgb="FFE8F0EA"/>
        </patternFill>
      </fill>
    </dxf>
    <dxf>
      <font>
        <name val="Yu Gothic"/>
        <charset val="1"/>
        <family val="0"/>
        <i val="1"/>
        <color rgb="FF5A6275"/>
        <sz val="9"/>
      </font>
      <fill>
        <patternFill>
          <bgColor rgb="FFF0EFE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420"/>
      <rgbColor rgb="FF800080"/>
      <rgbColor rgb="FF008080"/>
      <rgbColor rgb="FFB8B3A6"/>
      <rgbColor rgb="FF808080"/>
      <rgbColor rgb="FF9999FF"/>
      <rgbColor rgb="FF993366"/>
      <rgbColor rgb="FFFDF6E9"/>
      <rgbColor rgb="FFE8F0EA"/>
      <rgbColor rgb="FF660066"/>
      <rgbColor rgb="FFFF8080"/>
      <rgbColor rgb="FF0066CC"/>
      <rgbColor rgb="FFDCD9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FE8"/>
      <rgbColor rgb="FFF1EFE8"/>
      <rgbColor rgb="FFF7E6E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8801F"/>
      <rgbColor rgb="FFFF6600"/>
      <rgbColor rgb="FF5A6275"/>
      <rgbColor rgb="FF969696"/>
      <rgbColor rgb="FF1F2A44"/>
      <rgbColor rgb="FF3A6A4A"/>
      <rgbColor rgb="FF152038"/>
      <rgbColor rgb="FF333300"/>
      <rgbColor rgb="FF8A3F2A"/>
      <rgbColor rgb="FF993366"/>
      <rgbColor rgb="FF333399"/>
      <rgbColor rgb="FF2A2F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801F"/>
    <pageSetUpPr fitToPage="true"/>
  </sheetPr>
  <dimension ref="A1:S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30"/>
    <col collapsed="false" customWidth="true" hidden="false" outlineLevel="0" max="3" min="3" style="1" width="22"/>
    <col collapsed="false" customWidth="true" hidden="false" outlineLevel="0" max="4" min="4" style="1" width="18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8" min="7" style="1" width="12"/>
    <col collapsed="false" customWidth="true" hidden="false" outlineLevel="0" max="9" min="9" style="1" width="10"/>
    <col collapsed="false" customWidth="true" hidden="false" outlineLevel="0" max="10" min="10" style="1" width="12"/>
    <col collapsed="false" customWidth="true" hidden="false" outlineLevel="0" max="11" min="11" style="1" width="18"/>
    <col collapsed="false" customWidth="true" hidden="false" outlineLevel="0" max="12" min="12" style="1" width="14"/>
    <col collapsed="false" customWidth="true" hidden="false" outlineLevel="0" max="13" min="13" style="1" width="24"/>
    <col collapsed="false" customWidth="true" hidden="false" outlineLevel="0" max="14" min="14" style="1" width="18"/>
    <col collapsed="false" customWidth="true" hidden="false" outlineLevel="0" max="16" min="15" style="1" width="12"/>
    <col collapsed="false" customWidth="true" hidden="false" outlineLevel="0" max="17" min="17" style="1" width="24"/>
    <col collapsed="false" customWidth="true" hidden="false" outlineLevel="0" max="18" min="18" style="1" width="16"/>
    <col collapsed="false" customWidth="true" hidden="false" outlineLevel="0" max="19" min="19" style="1" width="12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21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31.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customFormat="false" ht="25.5" hidden="false" customHeight="true" outlineLevel="0" collapsed="false">
      <c r="A4" s="5" t="s">
        <v>21</v>
      </c>
      <c r="B4" s="6" t="s">
        <v>22</v>
      </c>
      <c r="C4" s="6" t="s">
        <v>23</v>
      </c>
      <c r="D4" s="7" t="s">
        <v>24</v>
      </c>
      <c r="E4" s="7" t="s">
        <v>25</v>
      </c>
      <c r="F4" s="6" t="s">
        <v>26</v>
      </c>
      <c r="G4" s="8" t="s">
        <v>27</v>
      </c>
      <c r="H4" s="8" t="s">
        <v>28</v>
      </c>
      <c r="I4" s="7" t="s">
        <v>29</v>
      </c>
      <c r="J4" s="8" t="s">
        <v>30</v>
      </c>
      <c r="K4" s="6" t="s">
        <v>31</v>
      </c>
      <c r="L4" s="9" t="n">
        <v>5000000</v>
      </c>
      <c r="M4" s="10" t="s">
        <v>32</v>
      </c>
      <c r="N4" s="10" t="s">
        <v>33</v>
      </c>
      <c r="O4" s="7" t="s">
        <v>34</v>
      </c>
      <c r="P4" s="8" t="s">
        <v>35</v>
      </c>
      <c r="Q4" s="6" t="s">
        <v>36</v>
      </c>
      <c r="R4" s="11" t="n">
        <f aca="true">IF(J4="","",J4-TODAY())</f>
        <v>222</v>
      </c>
      <c r="S4" s="7" t="str">
        <f aca="true">IF(J4="","未設定",IF(J4&lt;TODAY(),"期限超過",IF(J4-TODAY()&lt;=30,"要対応",IF(J4-TODAY()&lt;=90,"確認時期","余裕"))))</f>
        <v>余裕</v>
      </c>
    </row>
    <row r="5" customFormat="false" ht="25.5" hidden="false" customHeight="true" outlineLevel="0" collapsed="false">
      <c r="A5" s="5" t="s">
        <v>37</v>
      </c>
      <c r="B5" s="6" t="s">
        <v>38</v>
      </c>
      <c r="C5" s="6" t="s">
        <v>39</v>
      </c>
      <c r="D5" s="7" t="s">
        <v>40</v>
      </c>
      <c r="E5" s="7" t="s">
        <v>41</v>
      </c>
      <c r="F5" s="6" t="s">
        <v>42</v>
      </c>
      <c r="G5" s="8" t="s">
        <v>27</v>
      </c>
      <c r="H5" s="8" t="s">
        <v>43</v>
      </c>
      <c r="I5" s="7" t="s">
        <v>44</v>
      </c>
      <c r="J5" s="8"/>
      <c r="K5" s="10"/>
      <c r="L5" s="9" t="n">
        <v>12000000</v>
      </c>
      <c r="M5" s="10" t="s">
        <v>45</v>
      </c>
      <c r="N5" s="10"/>
      <c r="O5" s="7" t="s">
        <v>34</v>
      </c>
      <c r="P5" s="8" t="s">
        <v>46</v>
      </c>
      <c r="Q5" s="6" t="s">
        <v>47</v>
      </c>
      <c r="R5" s="11" t="str">
        <f aca="true">IF(J5="","",J5-TODAY())</f>
        <v/>
      </c>
      <c r="S5" s="7" t="str">
        <f aca="true">IF(J5="","未設定",IF(J5&lt;TODAY(),"期限超過",IF(J5-TODAY()&lt;=30,"要対応",IF(J5-TODAY()&lt;=90,"確認時期","余裕"))))</f>
        <v>未設定</v>
      </c>
    </row>
    <row r="6" customFormat="false" ht="25.5" hidden="false" customHeight="true" outlineLevel="0" collapsed="false">
      <c r="A6" s="5" t="s">
        <v>48</v>
      </c>
      <c r="B6" s="10" t="s">
        <v>49</v>
      </c>
      <c r="C6" s="10" t="s">
        <v>50</v>
      </c>
      <c r="D6" s="7" t="s">
        <v>51</v>
      </c>
      <c r="E6" s="7" t="s">
        <v>52</v>
      </c>
      <c r="F6" s="6" t="s">
        <v>53</v>
      </c>
      <c r="G6" s="8" t="s">
        <v>54</v>
      </c>
      <c r="H6" s="8" t="s">
        <v>55</v>
      </c>
      <c r="I6" s="7" t="s">
        <v>29</v>
      </c>
      <c r="J6" s="8" t="s">
        <v>56</v>
      </c>
      <c r="K6" s="6" t="s">
        <v>57</v>
      </c>
      <c r="L6" s="9" t="n">
        <v>2400000</v>
      </c>
      <c r="M6" s="10" t="s">
        <v>58</v>
      </c>
      <c r="N6" s="10"/>
      <c r="O6" s="7" t="s">
        <v>34</v>
      </c>
      <c r="P6" s="8" t="s">
        <v>59</v>
      </c>
      <c r="Q6" s="6" t="s">
        <v>60</v>
      </c>
      <c r="R6" s="11" t="n">
        <f aca="true">IF(J6="","",J6-TODAY())</f>
        <v>281</v>
      </c>
      <c r="S6" s="7" t="str">
        <f aca="true">IF(J6="","未設定",IF(J6&lt;TODAY(),"期限超過",IF(J6-TODAY()&lt;=30,"要対応",IF(J6-TODAY()&lt;=90,"確認時期","余裕"))))</f>
        <v>余裕</v>
      </c>
    </row>
    <row r="7" customFormat="false" ht="25.5" hidden="false" customHeight="true" outlineLevel="0" collapsed="false">
      <c r="A7" s="5" t="s">
        <v>61</v>
      </c>
      <c r="B7" s="6" t="s">
        <v>62</v>
      </c>
      <c r="C7" s="6" t="s">
        <v>63</v>
      </c>
      <c r="D7" s="7" t="s">
        <v>64</v>
      </c>
      <c r="E7" s="7" t="s">
        <v>65</v>
      </c>
      <c r="F7" s="6" t="s">
        <v>66</v>
      </c>
      <c r="G7" s="8" t="s">
        <v>67</v>
      </c>
      <c r="H7" s="8" t="s">
        <v>68</v>
      </c>
      <c r="I7" s="7" t="s">
        <v>29</v>
      </c>
      <c r="J7" s="8" t="s">
        <v>69</v>
      </c>
      <c r="K7" s="6" t="s">
        <v>70</v>
      </c>
      <c r="L7" s="9" t="n">
        <v>600000</v>
      </c>
      <c r="M7" s="10" t="s">
        <v>71</v>
      </c>
      <c r="N7" s="10"/>
      <c r="O7" s="7" t="s">
        <v>72</v>
      </c>
      <c r="P7" s="8" t="s">
        <v>73</v>
      </c>
      <c r="Q7" s="6" t="s">
        <v>74</v>
      </c>
      <c r="R7" s="11" t="n">
        <f aca="true">IF(J7="","",J7-TODAY())</f>
        <v>-143</v>
      </c>
      <c r="S7" s="7" t="str">
        <f aca="true">IF(J7="","未設定",IF(J7&lt;TODAY(),"期限超過",IF(J7-TODAY()&lt;=30,"要対応",IF(J7-TODAY()&lt;=90,"確認時期","余裕"))))</f>
        <v>要対応</v>
      </c>
    </row>
    <row r="8" customFormat="false" ht="25.5" hidden="false" customHeight="true" outlineLevel="0" collapsed="false">
      <c r="A8" s="5" t="s">
        <v>75</v>
      </c>
      <c r="B8" s="6" t="s">
        <v>76</v>
      </c>
      <c r="C8" s="6" t="s">
        <v>77</v>
      </c>
      <c r="D8" s="7" t="s">
        <v>78</v>
      </c>
      <c r="E8" s="7" t="s">
        <v>79</v>
      </c>
      <c r="F8" s="6" t="s">
        <v>80</v>
      </c>
      <c r="G8" s="8" t="s">
        <v>81</v>
      </c>
      <c r="H8" s="8" t="s">
        <v>82</v>
      </c>
      <c r="I8" s="7" t="s">
        <v>29</v>
      </c>
      <c r="J8" s="8" t="s">
        <v>83</v>
      </c>
      <c r="K8" s="6" t="s">
        <v>84</v>
      </c>
      <c r="L8" s="9" t="n">
        <v>24000000</v>
      </c>
      <c r="M8" s="10" t="s">
        <v>85</v>
      </c>
      <c r="N8" s="10" t="s">
        <v>86</v>
      </c>
      <c r="O8" s="7" t="s">
        <v>34</v>
      </c>
      <c r="P8" s="8" t="s">
        <v>87</v>
      </c>
      <c r="Q8" s="10" t="s">
        <v>88</v>
      </c>
      <c r="R8" s="11" t="n">
        <f aca="true">IF(J8="","",J8-TODAY())</f>
        <v>861</v>
      </c>
      <c r="S8" s="7" t="str">
        <f aca="true">IF(J8="","未設定",IF(J8&lt;TODAY(),"期限超過",IF(J8-TODAY()&lt;=30,"要対応",IF(J8-TODAY()&lt;=90,"確認時期","余裕"))))</f>
        <v>余裕</v>
      </c>
    </row>
    <row r="9" customFormat="false" ht="24" hidden="false" customHeight="true" outlineLevel="0" collapsed="false">
      <c r="A9" s="10"/>
      <c r="B9" s="10"/>
      <c r="C9" s="10"/>
      <c r="D9" s="10"/>
      <c r="E9" s="10"/>
      <c r="F9" s="10"/>
      <c r="G9" s="12"/>
      <c r="H9" s="12"/>
      <c r="I9" s="10"/>
      <c r="J9" s="12"/>
      <c r="K9" s="10"/>
      <c r="L9" s="13"/>
      <c r="M9" s="10"/>
      <c r="N9" s="10"/>
      <c r="O9" s="10"/>
      <c r="P9" s="12"/>
      <c r="Q9" s="10"/>
      <c r="R9" s="11" t="str">
        <f aca="true">IF(J9="","",J9-TODAY())</f>
        <v/>
      </c>
      <c r="S9" s="7" t="str">
        <f aca="true">IF(J9="","未設定",IF(J9&lt;TODAY(),"期限超過",IF(J9-TODAY()&lt;=30,"要対応",IF(J9-TODAY()&lt;=90,"確認時期","余裕"))))</f>
        <v>未設定</v>
      </c>
    </row>
    <row r="10" customFormat="false" ht="24" hidden="false" customHeight="true" outlineLevel="0" collapsed="false">
      <c r="A10" s="10"/>
      <c r="B10" s="10"/>
      <c r="C10" s="10"/>
      <c r="D10" s="10"/>
      <c r="E10" s="10"/>
      <c r="F10" s="10"/>
      <c r="G10" s="12"/>
      <c r="H10" s="12"/>
      <c r="I10" s="10"/>
      <c r="J10" s="12"/>
      <c r="K10" s="10"/>
      <c r="L10" s="13"/>
      <c r="M10" s="10"/>
      <c r="N10" s="10"/>
      <c r="O10" s="10"/>
      <c r="P10" s="12"/>
      <c r="Q10" s="10"/>
      <c r="R10" s="11" t="str">
        <f aca="true">IF(J10="","",J10-TODAY())</f>
        <v/>
      </c>
      <c r="S10" s="7" t="str">
        <f aca="true">IF(J10="","未設定",IF(J10&lt;TODAY(),"期限超過",IF(J10-TODAY()&lt;=30,"要対応",IF(J10-TODAY()&lt;=90,"確認時期","余裕"))))</f>
        <v>未設定</v>
      </c>
    </row>
    <row r="11" customFormat="false" ht="24" hidden="false" customHeight="true" outlineLevel="0" collapsed="false">
      <c r="A11" s="10"/>
      <c r="B11" s="10"/>
      <c r="C11" s="10"/>
      <c r="D11" s="10"/>
      <c r="E11" s="10"/>
      <c r="F11" s="10"/>
      <c r="G11" s="12"/>
      <c r="H11" s="12"/>
      <c r="I11" s="10"/>
      <c r="J11" s="12"/>
      <c r="K11" s="10"/>
      <c r="L11" s="13"/>
      <c r="M11" s="10"/>
      <c r="N11" s="10"/>
      <c r="O11" s="10"/>
      <c r="P11" s="12"/>
      <c r="Q11" s="10"/>
      <c r="R11" s="11" t="str">
        <f aca="true">IF(J11="","",J11-TODAY())</f>
        <v/>
      </c>
      <c r="S11" s="7" t="str">
        <f aca="true">IF(J11="","未設定",IF(J11&lt;TODAY(),"期限超過",IF(J11-TODAY()&lt;=30,"要対応",IF(J11-TODAY()&lt;=90,"確認時期","余裕"))))</f>
        <v>未設定</v>
      </c>
    </row>
    <row r="12" customFormat="false" ht="24" hidden="false" customHeight="true" outlineLevel="0" collapsed="false">
      <c r="A12" s="10"/>
      <c r="B12" s="10"/>
      <c r="C12" s="10"/>
      <c r="D12" s="10"/>
      <c r="E12" s="10"/>
      <c r="F12" s="10"/>
      <c r="G12" s="12"/>
      <c r="H12" s="12"/>
      <c r="I12" s="10"/>
      <c r="J12" s="12"/>
      <c r="K12" s="10"/>
      <c r="L12" s="13"/>
      <c r="M12" s="10"/>
      <c r="N12" s="10"/>
      <c r="O12" s="10"/>
      <c r="P12" s="12"/>
      <c r="Q12" s="10"/>
      <c r="R12" s="11" t="str">
        <f aca="true">IF(J12="","",J12-TODAY())</f>
        <v/>
      </c>
      <c r="S12" s="7" t="str">
        <f aca="true">IF(J12="","未設定",IF(J12&lt;TODAY(),"期限超過",IF(J12-TODAY()&lt;=30,"要対応",IF(J12-TODAY()&lt;=90,"確認時期","余裕"))))</f>
        <v>未設定</v>
      </c>
    </row>
    <row r="13" customFormat="false" ht="24" hidden="false" customHeight="true" outlineLevel="0" collapsed="false">
      <c r="A13" s="10"/>
      <c r="B13" s="10"/>
      <c r="C13" s="10"/>
      <c r="D13" s="10"/>
      <c r="E13" s="10"/>
      <c r="F13" s="10"/>
      <c r="G13" s="12"/>
      <c r="H13" s="12"/>
      <c r="I13" s="10"/>
      <c r="J13" s="12"/>
      <c r="K13" s="10"/>
      <c r="L13" s="13"/>
      <c r="M13" s="10"/>
      <c r="N13" s="10"/>
      <c r="O13" s="10"/>
      <c r="P13" s="12"/>
      <c r="Q13" s="10"/>
      <c r="R13" s="11" t="str">
        <f aca="true">IF(J13="","",J13-TODAY())</f>
        <v/>
      </c>
      <c r="S13" s="7" t="str">
        <f aca="true">IF(J13="","未設定",IF(J13&lt;TODAY(),"期限超過",IF(J13-TODAY()&lt;=30,"要対応",IF(J13-TODAY()&lt;=90,"確認時期","余裕"))))</f>
        <v>未設定</v>
      </c>
    </row>
    <row r="14" customFormat="false" ht="24" hidden="false" customHeight="true" outlineLevel="0" collapsed="false">
      <c r="A14" s="10"/>
      <c r="B14" s="10"/>
      <c r="C14" s="10"/>
      <c r="D14" s="10"/>
      <c r="E14" s="10"/>
      <c r="F14" s="10"/>
      <c r="G14" s="12"/>
      <c r="H14" s="12"/>
      <c r="I14" s="10"/>
      <c r="J14" s="12"/>
      <c r="K14" s="10"/>
      <c r="L14" s="13"/>
      <c r="M14" s="10"/>
      <c r="N14" s="10"/>
      <c r="O14" s="10"/>
      <c r="P14" s="12"/>
      <c r="Q14" s="10"/>
      <c r="R14" s="11" t="str">
        <f aca="true">IF(J14="","",J14-TODAY())</f>
        <v/>
      </c>
      <c r="S14" s="7" t="str">
        <f aca="true">IF(J14="","未設定",IF(J14&lt;TODAY(),"期限超過",IF(J14-TODAY()&lt;=30,"要対応",IF(J14-TODAY()&lt;=90,"確認時期","余裕"))))</f>
        <v>未設定</v>
      </c>
    </row>
    <row r="15" customFormat="false" ht="24" hidden="false" customHeight="true" outlineLevel="0" collapsed="false">
      <c r="A15" s="10"/>
      <c r="B15" s="10"/>
      <c r="C15" s="10"/>
      <c r="D15" s="10"/>
      <c r="E15" s="10"/>
      <c r="F15" s="10"/>
      <c r="G15" s="12"/>
      <c r="H15" s="12"/>
      <c r="I15" s="10"/>
      <c r="J15" s="12"/>
      <c r="K15" s="10"/>
      <c r="L15" s="13"/>
      <c r="M15" s="10"/>
      <c r="N15" s="10"/>
      <c r="O15" s="10"/>
      <c r="P15" s="12"/>
      <c r="Q15" s="10"/>
      <c r="R15" s="11" t="str">
        <f aca="true">IF(J15="","",J15-TODAY())</f>
        <v/>
      </c>
      <c r="S15" s="7" t="str">
        <f aca="true">IF(J15="","未設定",IF(J15&lt;TODAY(),"期限超過",IF(J15-TODAY()&lt;=30,"要対応",IF(J15-TODAY()&lt;=90,"確認時期","余裕"))))</f>
        <v>未設定</v>
      </c>
    </row>
    <row r="16" customFormat="false" ht="24" hidden="false" customHeight="true" outlineLevel="0" collapsed="false">
      <c r="A16" s="10"/>
      <c r="B16" s="10"/>
      <c r="C16" s="10"/>
      <c r="D16" s="10"/>
      <c r="E16" s="10"/>
      <c r="F16" s="10"/>
      <c r="G16" s="12"/>
      <c r="H16" s="12"/>
      <c r="I16" s="10"/>
      <c r="J16" s="12"/>
      <c r="K16" s="10"/>
      <c r="L16" s="13"/>
      <c r="M16" s="10"/>
      <c r="N16" s="10"/>
      <c r="O16" s="10"/>
      <c r="P16" s="12"/>
      <c r="Q16" s="10"/>
      <c r="R16" s="11" t="str">
        <f aca="true">IF(J16="","",J16-TODAY())</f>
        <v/>
      </c>
      <c r="S16" s="7" t="str">
        <f aca="true">IF(J16="","未設定",IF(J16&lt;TODAY(),"期限超過",IF(J16-TODAY()&lt;=30,"要対応",IF(J16-TODAY()&lt;=90,"確認時期","余裕"))))</f>
        <v>未設定</v>
      </c>
    </row>
    <row r="17" customFormat="false" ht="24" hidden="false" customHeight="true" outlineLevel="0" collapsed="false">
      <c r="A17" s="10"/>
      <c r="B17" s="10"/>
      <c r="C17" s="10"/>
      <c r="D17" s="10"/>
      <c r="E17" s="10"/>
      <c r="F17" s="10"/>
      <c r="G17" s="12"/>
      <c r="H17" s="12"/>
      <c r="I17" s="10"/>
      <c r="J17" s="12"/>
      <c r="K17" s="10"/>
      <c r="L17" s="13"/>
      <c r="M17" s="10"/>
      <c r="N17" s="10"/>
      <c r="O17" s="10"/>
      <c r="P17" s="12"/>
      <c r="Q17" s="10"/>
      <c r="R17" s="11" t="str">
        <f aca="true">IF(J17="","",J17-TODAY())</f>
        <v/>
      </c>
      <c r="S17" s="7" t="str">
        <f aca="true">IF(J17="","未設定",IF(J17&lt;TODAY(),"期限超過",IF(J17-TODAY()&lt;=30,"要対応",IF(J17-TODAY()&lt;=90,"確認時期","余裕"))))</f>
        <v>未設定</v>
      </c>
    </row>
    <row r="18" customFormat="false" ht="24" hidden="false" customHeight="true" outlineLevel="0" collapsed="false">
      <c r="A18" s="10"/>
      <c r="B18" s="10"/>
      <c r="C18" s="10"/>
      <c r="D18" s="10"/>
      <c r="E18" s="10"/>
      <c r="F18" s="10"/>
      <c r="G18" s="12"/>
      <c r="H18" s="12"/>
      <c r="I18" s="10"/>
      <c r="J18" s="12"/>
      <c r="K18" s="10"/>
      <c r="L18" s="13"/>
      <c r="M18" s="10"/>
      <c r="N18" s="10"/>
      <c r="O18" s="10"/>
      <c r="P18" s="12"/>
      <c r="Q18" s="10"/>
      <c r="R18" s="11" t="str">
        <f aca="true">IF(J18="","",J18-TODAY())</f>
        <v/>
      </c>
      <c r="S18" s="7" t="str">
        <f aca="true">IF(J18="","未設定",IF(J18&lt;TODAY(),"期限超過",IF(J18-TODAY()&lt;=30,"要対応",IF(J18-TODAY()&lt;=90,"確認時期","余裕"))))</f>
        <v>未設定</v>
      </c>
    </row>
  </sheetData>
  <mergeCells count="2">
    <mergeCell ref="A1:S1"/>
    <mergeCell ref="A2:S2"/>
  </mergeCells>
  <conditionalFormatting sqref="S4:S18">
    <cfRule type="cellIs" priority="2" operator="equal" aboveAverage="0" equalAverage="0" bottom="0" percent="0" rank="0" text="" dxfId="0">
      <formula>"期限超過"</formula>
    </cfRule>
    <cfRule type="cellIs" priority="3" operator="equal" aboveAverage="0" equalAverage="0" bottom="0" percent="0" rank="0" text="" dxfId="0">
      <formula>"要対応"</formula>
    </cfRule>
    <cfRule type="cellIs" priority="4" operator="equal" aboveAverage="0" equalAverage="0" bottom="0" percent="0" rank="0" text="" dxfId="1">
      <formula>"確認時期"</formula>
    </cfRule>
    <cfRule type="cellIs" priority="5" operator="equal" aboveAverage="0" equalAverage="0" bottom="0" percent="0" rank="0" text="" dxfId="2">
      <formula>"余裕"</formula>
    </cfRule>
    <cfRule type="cellIs" priority="6" operator="equal" aboveAverage="0" equalAverage="0" bottom="0" percent="0" rank="0" text="" dxfId="3">
      <formula>"未設定"</formula>
    </cfRule>
  </conditionalFormatting>
  <dataValidations count="4">
    <dataValidation allowBlank="true" errorStyle="stop" operator="between" showDropDown="false" showErrorMessage="false" showInputMessage="false" sqref="D4:D18" type="list">
      <formula1>TypeList</formula1>
      <formula2>0</formula2>
    </dataValidation>
    <dataValidation allowBlank="true" errorStyle="stop" operator="between" showDropDown="false" showErrorMessage="false" showInputMessage="false" sqref="E4:E18" type="list">
      <formula1>DeptList</formula1>
      <formula2>0</formula2>
    </dataValidation>
    <dataValidation allowBlank="true" errorStyle="stop" operator="between" showDropDown="false" showErrorMessage="false" showInputMessage="false" sqref="I4:I18" type="list">
      <formula1>"あり,なし"</formula1>
      <formula2>0</formula2>
    </dataValidation>
    <dataValidation allowBlank="true" errorStyle="stop" operator="between" showDropDown="false" showErrorMessage="false" showInputMessage="false" sqref="O4:O18" type="list">
      <formula1>StatusList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801F"/>
    <pageSetUpPr fitToPage="true"/>
  </sheetPr>
  <dimension ref="A1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30"/>
    <col collapsed="false" customWidth="true" hidden="false" outlineLevel="0" max="6" min="3" style="1" width="14"/>
    <col collapsed="false" customWidth="true" hidden="false" outlineLevel="0" max="9" min="7" style="1" width="12"/>
    <col collapsed="false" customWidth="true" hidden="false" outlineLevel="0" max="11" min="10" style="1" width="22"/>
    <col collapsed="false" customWidth="true" hidden="false" outlineLevel="0" max="12" min="12" style="1" width="16"/>
    <col collapsed="false" customWidth="true" hidden="false" outlineLevel="0" max="13" min="13" style="1" width="14"/>
  </cols>
  <sheetData>
    <row r="1" customFormat="false" ht="36" hidden="false" customHeight="true" outlineLevel="0" collapsed="false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1.75" hidden="false" customHeight="true" outlineLevel="0" collapsed="false">
      <c r="A2" s="14" t="s">
        <v>90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customFormat="false" ht="31.5" hidden="false" customHeight="true" outlineLevel="0" collapsed="false">
      <c r="A3" s="4" t="s">
        <v>2</v>
      </c>
      <c r="B3" s="4" t="s">
        <v>3</v>
      </c>
      <c r="C3" s="4" t="s">
        <v>11</v>
      </c>
      <c r="D3" s="15" t="s">
        <v>91</v>
      </c>
      <c r="E3" s="15" t="s">
        <v>92</v>
      </c>
      <c r="F3" s="15" t="s">
        <v>93</v>
      </c>
      <c r="G3" s="15" t="s">
        <v>94</v>
      </c>
      <c r="H3" s="15" t="s">
        <v>95</v>
      </c>
      <c r="I3" s="15" t="s">
        <v>96</v>
      </c>
      <c r="J3" s="4" t="s">
        <v>97</v>
      </c>
      <c r="K3" s="4" t="s">
        <v>98</v>
      </c>
      <c r="L3" s="4" t="s">
        <v>99</v>
      </c>
      <c r="M3" s="4" t="s">
        <v>100</v>
      </c>
    </row>
    <row r="4" customFormat="false" ht="25.5" hidden="false" customHeight="true" outlineLevel="0" collapsed="false">
      <c r="A4" s="10" t="str">
        <f aca="false">IF(契約台帳!A4="","",契約台帳!A4)</f>
        <v>2026-A-0125</v>
      </c>
      <c r="B4" s="10" t="str">
        <f aca="false">IF(契約台帳!A4="","",契約台帳!B4)</f>
        <v>○○社向け業務委託基本契約書</v>
      </c>
      <c r="C4" s="8" t="str">
        <f aca="false">IF(契約台帳!J4="","",契約台帳!J4)</f>
        <v>2026-12-31</v>
      </c>
      <c r="D4" s="8" t="n">
        <f aca="false">IF(契約台帳!J4="","",契約台帳!J4-90)</f>
        <v>46297</v>
      </c>
      <c r="E4" s="8" t="n">
        <f aca="false">IF(契約台帳!J4="","",契約台帳!J4-60)</f>
        <v>46327</v>
      </c>
      <c r="F4" s="8" t="n">
        <f aca="false">IF(契約台帳!J4="","",契約台帳!J4-30)</f>
        <v>46357</v>
      </c>
      <c r="G4" s="5" t="s">
        <v>101</v>
      </c>
      <c r="H4" s="5" t="s">
        <v>101</v>
      </c>
      <c r="I4" s="5"/>
      <c r="J4" s="6" t="s">
        <v>102</v>
      </c>
      <c r="K4" s="6" t="s">
        <v>103</v>
      </c>
      <c r="L4" s="6" t="s">
        <v>104</v>
      </c>
      <c r="M4" s="8" t="s">
        <v>105</v>
      </c>
    </row>
    <row r="5" customFormat="false" ht="25.5" hidden="false" customHeight="true" outlineLevel="0" collapsed="false">
      <c r="A5" s="10" t="str">
        <f aca="false">IF(契約台帳!A5="","",契約台帳!A5)</f>
        <v>2026-A-0126</v>
      </c>
      <c r="B5" s="10" t="str">
        <f aca="false">IF(契約台帳!A5="","",契約台帳!B5)</f>
        <v>△△商事との売買基本契約書</v>
      </c>
      <c r="C5" s="8" t="str">
        <f aca="false">IF(契約台帳!J5="","",契約台帳!J5)</f>
        <v/>
      </c>
      <c r="D5" s="8" t="str">
        <f aca="false">IF(契約台帳!J5="","",契約台帳!J5-90)</f>
        <v/>
      </c>
      <c r="E5" s="8" t="str">
        <f aca="false">IF(契約台帳!J5="","",契約台帳!J5-60)</f>
        <v/>
      </c>
      <c r="F5" s="8" t="str">
        <f aca="false">IF(契約台帳!J5="","",契約台帳!J5-30)</f>
        <v/>
      </c>
      <c r="G5" s="5"/>
      <c r="H5" s="5"/>
      <c r="I5" s="5"/>
      <c r="J5" s="10"/>
      <c r="K5" s="10"/>
      <c r="L5" s="10"/>
      <c r="M5" s="8"/>
    </row>
    <row r="6" customFormat="false" ht="25.5" hidden="false" customHeight="true" outlineLevel="0" collapsed="false">
      <c r="A6" s="10" t="str">
        <f aca="false">IF(契約台帳!A6="","",契約台帳!A6)</f>
        <v>2026-A-0127</v>
      </c>
      <c r="B6" s="10" t="str">
        <f aca="false">IF(契約台帳!A6="","",契約台帳!B6)</f>
        <v>××サービス利用契約書</v>
      </c>
      <c r="C6" s="8" t="str">
        <f aca="false">IF(契約台帳!J6="","",契約台帳!J6)</f>
        <v>2027-02-28</v>
      </c>
      <c r="D6" s="8" t="n">
        <f aca="false">IF(契約台帳!J6="","",契約台帳!J6-90)</f>
        <v>46356</v>
      </c>
      <c r="E6" s="8" t="n">
        <f aca="false">IF(契約台帳!J6="","",契約台帳!J6-60)</f>
        <v>46386</v>
      </c>
      <c r="F6" s="8" t="n">
        <f aca="false">IF(契約台帳!J6="","",契約台帳!J6-30)</f>
        <v>46416</v>
      </c>
      <c r="G6" s="5" t="s">
        <v>101</v>
      </c>
      <c r="H6" s="5"/>
      <c r="I6" s="5"/>
      <c r="J6" s="6" t="s">
        <v>106</v>
      </c>
      <c r="K6" s="6" t="s">
        <v>107</v>
      </c>
      <c r="L6" s="6" t="s">
        <v>108</v>
      </c>
      <c r="M6" s="8" t="s">
        <v>109</v>
      </c>
    </row>
    <row r="7" customFormat="false" ht="25.5" hidden="false" customHeight="true" outlineLevel="0" collapsed="false">
      <c r="A7" s="10" t="str">
        <f aca="false">IF(契約台帳!A7="","",契約台帳!A7)</f>
        <v>2025-A-0089</v>
      </c>
      <c r="B7" s="10" t="str">
        <f aca="false">IF(契約台帳!A7="","",契約台帳!B7)</f>
        <v>◇◇労務社労士事務所顧問契約</v>
      </c>
      <c r="C7" s="8" t="str">
        <f aca="false">IF(契約台帳!J7="","",契約台帳!J7)</f>
        <v>2025-12-31</v>
      </c>
      <c r="D7" s="8" t="n">
        <f aca="false">IF(契約台帳!J7="","",契約台帳!J7-90)</f>
        <v>45932</v>
      </c>
      <c r="E7" s="8" t="n">
        <f aca="false">IF(契約台帳!J7="","",契約台帳!J7-60)</f>
        <v>45962</v>
      </c>
      <c r="F7" s="8" t="n">
        <f aca="false">IF(契約台帳!J7="","",契約台帳!J7-30)</f>
        <v>45992</v>
      </c>
      <c r="G7" s="5"/>
      <c r="H7" s="5"/>
      <c r="I7" s="5"/>
      <c r="J7" s="10"/>
      <c r="K7" s="10"/>
      <c r="L7" s="10"/>
      <c r="M7" s="8"/>
    </row>
    <row r="8" customFormat="false" ht="25.5" hidden="false" customHeight="true" outlineLevel="0" collapsed="false">
      <c r="A8" s="10" t="str">
        <f aca="false">IF(契約台帳!A8="","",契約台帳!A8)</f>
        <v>2024-A-0042</v>
      </c>
      <c r="B8" s="10" t="str">
        <f aca="false">IF(契約台帳!A8="","",契約台帳!B8)</f>
        <v>○●不動産賃貸借契約(本社ビル)</v>
      </c>
      <c r="C8" s="8" t="str">
        <f aca="false">IF(契約台帳!J8="","",契約台帳!J8)</f>
        <v>2028-09-30</v>
      </c>
      <c r="D8" s="8" t="n">
        <f aca="false">IF(契約台帳!J8="","",契約台帳!J8-90)</f>
        <v>46936</v>
      </c>
      <c r="E8" s="8" t="n">
        <f aca="false">IF(契約台帳!J8="","",契約台帳!J8-60)</f>
        <v>46966</v>
      </c>
      <c r="F8" s="8" t="n">
        <f aca="false">IF(契約台帳!J8="","",契約台帳!J8-30)</f>
        <v>46996</v>
      </c>
      <c r="G8" s="5"/>
      <c r="H8" s="5"/>
      <c r="I8" s="5"/>
      <c r="J8" s="10"/>
      <c r="K8" s="10"/>
      <c r="L8" s="10"/>
      <c r="M8" s="8"/>
    </row>
    <row r="9" customFormat="false" ht="25.5" hidden="false" customHeight="true" outlineLevel="0" collapsed="false">
      <c r="A9" s="10" t="str">
        <f aca="false">IF(契約台帳!A9="","",契約台帳!A9)</f>
        <v/>
      </c>
      <c r="B9" s="10" t="str">
        <f aca="false">IF(契約台帳!A9="","",契約台帳!B9)</f>
        <v/>
      </c>
      <c r="C9" s="8" t="str">
        <f aca="false">IF(契約台帳!J9="","",契約台帳!J9)</f>
        <v/>
      </c>
      <c r="D9" s="8" t="str">
        <f aca="false">IF(契約台帳!J9="","",契約台帳!J9-90)</f>
        <v/>
      </c>
      <c r="E9" s="8" t="str">
        <f aca="false">IF(契約台帳!J9="","",契約台帳!J9-60)</f>
        <v/>
      </c>
      <c r="F9" s="8" t="str">
        <f aca="false">IF(契約台帳!J9="","",契約台帳!J9-30)</f>
        <v/>
      </c>
      <c r="G9" s="5"/>
      <c r="H9" s="5"/>
      <c r="I9" s="5"/>
      <c r="J9" s="10"/>
      <c r="K9" s="10"/>
      <c r="L9" s="10"/>
      <c r="M9" s="8"/>
    </row>
    <row r="10" customFormat="false" ht="25.5" hidden="false" customHeight="true" outlineLevel="0" collapsed="false">
      <c r="A10" s="10" t="str">
        <f aca="false">IF(契約台帳!A10="","",契約台帳!A10)</f>
        <v/>
      </c>
      <c r="B10" s="10" t="str">
        <f aca="false">IF(契約台帳!A10="","",契約台帳!B10)</f>
        <v/>
      </c>
      <c r="C10" s="8" t="str">
        <f aca="false">IF(契約台帳!J10="","",契約台帳!J10)</f>
        <v/>
      </c>
      <c r="D10" s="8" t="str">
        <f aca="false">IF(契約台帳!J10="","",契約台帳!J10-90)</f>
        <v/>
      </c>
      <c r="E10" s="8" t="str">
        <f aca="false">IF(契約台帳!J10="","",契約台帳!J10-60)</f>
        <v/>
      </c>
      <c r="F10" s="8" t="str">
        <f aca="false">IF(契約台帳!J10="","",契約台帳!J10-30)</f>
        <v/>
      </c>
      <c r="G10" s="5"/>
      <c r="H10" s="5"/>
      <c r="I10" s="5"/>
      <c r="J10" s="10"/>
      <c r="K10" s="10"/>
      <c r="L10" s="10"/>
      <c r="M10" s="8"/>
    </row>
    <row r="11" customFormat="false" ht="25.5" hidden="false" customHeight="true" outlineLevel="0" collapsed="false">
      <c r="A11" s="10" t="str">
        <f aca="false">IF(契約台帳!A11="","",契約台帳!A11)</f>
        <v/>
      </c>
      <c r="B11" s="10" t="str">
        <f aca="false">IF(契約台帳!A11="","",契約台帳!B11)</f>
        <v/>
      </c>
      <c r="C11" s="8" t="str">
        <f aca="false">IF(契約台帳!J11="","",契約台帳!J11)</f>
        <v/>
      </c>
      <c r="D11" s="8" t="str">
        <f aca="false">IF(契約台帳!J11="","",契約台帳!J11-90)</f>
        <v/>
      </c>
      <c r="E11" s="8" t="str">
        <f aca="false">IF(契約台帳!J11="","",契約台帳!J11-60)</f>
        <v/>
      </c>
      <c r="F11" s="8" t="str">
        <f aca="false">IF(契約台帳!J11="","",契約台帳!J11-30)</f>
        <v/>
      </c>
      <c r="G11" s="5"/>
      <c r="H11" s="5"/>
      <c r="I11" s="5"/>
      <c r="J11" s="10"/>
      <c r="K11" s="10"/>
      <c r="L11" s="10"/>
      <c r="M11" s="8"/>
    </row>
    <row r="12" customFormat="false" ht="25.5" hidden="false" customHeight="true" outlineLevel="0" collapsed="false">
      <c r="A12" s="10" t="str">
        <f aca="false">IF(契約台帳!A12="","",契約台帳!A12)</f>
        <v/>
      </c>
      <c r="B12" s="10" t="str">
        <f aca="false">IF(契約台帳!A12="","",契約台帳!B12)</f>
        <v/>
      </c>
      <c r="C12" s="8" t="str">
        <f aca="false">IF(契約台帳!J12="","",契約台帳!J12)</f>
        <v/>
      </c>
      <c r="D12" s="8" t="str">
        <f aca="false">IF(契約台帳!J12="","",契約台帳!J12-90)</f>
        <v/>
      </c>
      <c r="E12" s="8" t="str">
        <f aca="false">IF(契約台帳!J12="","",契約台帳!J12-60)</f>
        <v/>
      </c>
      <c r="F12" s="8" t="str">
        <f aca="false">IF(契約台帳!J12="","",契約台帳!J12-30)</f>
        <v/>
      </c>
      <c r="G12" s="5"/>
      <c r="H12" s="5"/>
      <c r="I12" s="5"/>
      <c r="J12" s="10"/>
      <c r="K12" s="10"/>
      <c r="L12" s="10"/>
      <c r="M12" s="8"/>
    </row>
    <row r="13" customFormat="false" ht="25.5" hidden="false" customHeight="true" outlineLevel="0" collapsed="false">
      <c r="A13" s="10" t="str">
        <f aca="false">IF(契約台帳!A13="","",契約台帳!A13)</f>
        <v/>
      </c>
      <c r="B13" s="10" t="str">
        <f aca="false">IF(契約台帳!A13="","",契約台帳!B13)</f>
        <v/>
      </c>
      <c r="C13" s="8" t="str">
        <f aca="false">IF(契約台帳!J13="","",契約台帳!J13)</f>
        <v/>
      </c>
      <c r="D13" s="8" t="str">
        <f aca="false">IF(契約台帳!J13="","",契約台帳!J13-90)</f>
        <v/>
      </c>
      <c r="E13" s="8" t="str">
        <f aca="false">IF(契約台帳!J13="","",契約台帳!J13-60)</f>
        <v/>
      </c>
      <c r="F13" s="8" t="str">
        <f aca="false">IF(契約台帳!J13="","",契約台帳!J13-30)</f>
        <v/>
      </c>
      <c r="G13" s="5"/>
      <c r="H13" s="5"/>
      <c r="I13" s="5"/>
      <c r="J13" s="10"/>
      <c r="K13" s="10"/>
      <c r="L13" s="10"/>
      <c r="M13" s="8"/>
    </row>
  </sheetData>
  <mergeCells count="2">
    <mergeCell ref="A1:M1"/>
    <mergeCell ref="A2:M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801F"/>
    <pageSetUpPr fitToPage="true"/>
  </sheetPr>
  <dimension ref="A1:K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6"/>
    <col collapsed="false" customWidth="true" hidden="false" outlineLevel="0" max="3" min="3" style="1" width="28"/>
    <col collapsed="false" customWidth="true" hidden="false" outlineLevel="0" max="4" min="4" style="1" width="12"/>
    <col collapsed="false" customWidth="true" hidden="false" outlineLevel="0" max="5" min="5" style="1" width="22"/>
    <col collapsed="false" customWidth="true" hidden="false" outlineLevel="0" max="7" min="6" style="1" width="18"/>
    <col collapsed="false" customWidth="true" hidden="false" outlineLevel="0" max="9" min="8" style="1" width="12"/>
    <col collapsed="false" customWidth="true" hidden="false" outlineLevel="0" max="10" min="10" style="1" width="24"/>
    <col collapsed="false" customWidth="true" hidden="false" outlineLevel="0" max="11" min="11" style="1" width="22"/>
  </cols>
  <sheetData>
    <row r="1" customFormat="false" ht="36" hidden="false" customHeight="true" outlineLevel="0" collapsed="false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1.75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31.5" hidden="false" customHeight="true" outlineLevel="0" collapsed="false">
      <c r="A3" s="4" t="s">
        <v>112</v>
      </c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  <c r="G3" s="4" t="s">
        <v>118</v>
      </c>
      <c r="H3" s="4" t="s">
        <v>119</v>
      </c>
      <c r="I3" s="4" t="s">
        <v>120</v>
      </c>
      <c r="J3" s="4" t="s">
        <v>14</v>
      </c>
      <c r="K3" s="4" t="s">
        <v>121</v>
      </c>
    </row>
    <row r="4" customFormat="false" ht="25.5" hidden="false" customHeight="true" outlineLevel="0" collapsed="false">
      <c r="A4" s="10" t="s">
        <v>33</v>
      </c>
      <c r="B4" s="10" t="s">
        <v>21</v>
      </c>
      <c r="C4" s="6" t="s">
        <v>122</v>
      </c>
      <c r="D4" s="8" t="s">
        <v>123</v>
      </c>
      <c r="E4" s="6" t="s">
        <v>124</v>
      </c>
      <c r="F4" s="6" t="s">
        <v>125</v>
      </c>
      <c r="G4" s="6" t="s">
        <v>126</v>
      </c>
      <c r="H4" s="8" t="s">
        <v>127</v>
      </c>
      <c r="I4" s="8" t="s">
        <v>28</v>
      </c>
      <c r="J4" s="10" t="s">
        <v>128</v>
      </c>
      <c r="K4" s="6" t="s">
        <v>129</v>
      </c>
    </row>
    <row r="5" customFormat="false" ht="25.5" hidden="false" customHeight="true" outlineLevel="0" collapsed="false">
      <c r="A5" s="10" t="s">
        <v>130</v>
      </c>
      <c r="B5" s="10" t="s">
        <v>75</v>
      </c>
      <c r="C5" s="6" t="s">
        <v>131</v>
      </c>
      <c r="D5" s="8" t="s">
        <v>67</v>
      </c>
      <c r="E5" s="6" t="s">
        <v>132</v>
      </c>
      <c r="F5" s="6" t="s">
        <v>133</v>
      </c>
      <c r="G5" s="6" t="s">
        <v>134</v>
      </c>
      <c r="H5" s="8" t="s">
        <v>67</v>
      </c>
      <c r="I5" s="8" t="s">
        <v>82</v>
      </c>
      <c r="J5" s="10" t="s">
        <v>135</v>
      </c>
      <c r="K5" s="10" t="s">
        <v>136</v>
      </c>
    </row>
    <row r="6" customFormat="false" ht="25.5" hidden="false" customHeight="true" outlineLevel="0" collapsed="false">
      <c r="A6" s="10" t="s">
        <v>86</v>
      </c>
      <c r="B6" s="10" t="s">
        <v>75</v>
      </c>
      <c r="C6" s="6" t="s">
        <v>137</v>
      </c>
      <c r="D6" s="8" t="s">
        <v>138</v>
      </c>
      <c r="E6" s="6" t="s">
        <v>139</v>
      </c>
      <c r="F6" s="6" t="s">
        <v>140</v>
      </c>
      <c r="G6" s="6" t="s">
        <v>141</v>
      </c>
      <c r="H6" s="8" t="s">
        <v>138</v>
      </c>
      <c r="I6" s="8" t="s">
        <v>82</v>
      </c>
      <c r="J6" s="10" t="s">
        <v>142</v>
      </c>
      <c r="K6" s="6" t="s">
        <v>143</v>
      </c>
    </row>
    <row r="7" customFormat="false" ht="24" hidden="false" customHeight="true" outlineLevel="0" collapsed="false">
      <c r="A7" s="10"/>
      <c r="B7" s="10"/>
      <c r="C7" s="10"/>
      <c r="D7" s="12"/>
      <c r="E7" s="10"/>
      <c r="F7" s="10"/>
      <c r="G7" s="10"/>
      <c r="H7" s="12"/>
      <c r="I7" s="12"/>
      <c r="J7" s="10"/>
      <c r="K7" s="10"/>
    </row>
    <row r="8" customFormat="false" ht="24" hidden="false" customHeight="true" outlineLevel="0" collapsed="false">
      <c r="A8" s="10"/>
      <c r="B8" s="10"/>
      <c r="C8" s="10"/>
      <c r="D8" s="12"/>
      <c r="E8" s="10"/>
      <c r="F8" s="10"/>
      <c r="G8" s="10"/>
      <c r="H8" s="12"/>
      <c r="I8" s="12"/>
      <c r="J8" s="10"/>
      <c r="K8" s="10"/>
    </row>
    <row r="9" customFormat="false" ht="24" hidden="false" customHeight="true" outlineLevel="0" collapsed="false">
      <c r="A9" s="10"/>
      <c r="B9" s="10"/>
      <c r="C9" s="10"/>
      <c r="D9" s="12"/>
      <c r="E9" s="10"/>
      <c r="F9" s="10"/>
      <c r="G9" s="10"/>
      <c r="H9" s="12"/>
      <c r="I9" s="12"/>
      <c r="J9" s="10"/>
      <c r="K9" s="10"/>
    </row>
    <row r="10" customFormat="false" ht="24" hidden="false" customHeight="true" outlineLevel="0" collapsed="false">
      <c r="A10" s="10"/>
      <c r="B10" s="10"/>
      <c r="C10" s="10"/>
      <c r="D10" s="12"/>
      <c r="E10" s="10"/>
      <c r="F10" s="10"/>
      <c r="G10" s="10"/>
      <c r="H10" s="12"/>
      <c r="I10" s="12"/>
      <c r="J10" s="10"/>
      <c r="K10" s="10"/>
    </row>
    <row r="11" customFormat="false" ht="24" hidden="false" customHeight="true" outlineLevel="0" collapsed="false">
      <c r="A11" s="10"/>
      <c r="B11" s="10"/>
      <c r="C11" s="10"/>
      <c r="D11" s="12"/>
      <c r="E11" s="10"/>
      <c r="F11" s="10"/>
      <c r="G11" s="10"/>
      <c r="H11" s="12"/>
      <c r="I11" s="12"/>
      <c r="J11" s="10"/>
      <c r="K11" s="10"/>
    </row>
    <row r="12" customFormat="false" ht="24" hidden="false" customHeight="true" outlineLevel="0" collapsed="false">
      <c r="A12" s="10"/>
      <c r="B12" s="10"/>
      <c r="C12" s="10"/>
      <c r="D12" s="12"/>
      <c r="E12" s="10"/>
      <c r="F12" s="10"/>
      <c r="G12" s="10"/>
      <c r="H12" s="12"/>
      <c r="I12" s="12"/>
      <c r="J12" s="10"/>
      <c r="K12" s="10"/>
    </row>
    <row r="13" customFormat="false" ht="24" hidden="false" customHeight="true" outlineLevel="0" collapsed="false">
      <c r="A13" s="10"/>
      <c r="B13" s="10"/>
      <c r="C13" s="10"/>
      <c r="D13" s="12"/>
      <c r="E13" s="10"/>
      <c r="F13" s="10"/>
      <c r="G13" s="10"/>
      <c r="H13" s="12"/>
      <c r="I13" s="12"/>
      <c r="J13" s="10"/>
      <c r="K13" s="10"/>
    </row>
  </sheetData>
  <mergeCells count="2">
    <mergeCell ref="A1:K1"/>
    <mergeCell ref="A2:K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A44"/>
    <pageSetUpPr fitToPage="true"/>
  </sheetPr>
  <dimension ref="A1:G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0"/>
    <col collapsed="false" customWidth="true" hidden="false" outlineLevel="0" max="3" min="3" style="1" width="14"/>
    <col collapsed="false" customWidth="true" hidden="false" outlineLevel="0" max="5" min="4" style="1" width="32"/>
    <col collapsed="false" customWidth="true" hidden="false" outlineLevel="0" max="7" min="7" style="1" width="30"/>
  </cols>
  <sheetData>
    <row r="1" customFormat="false" ht="36" hidden="false" customHeight="true" outlineLevel="0" collapsed="false">
      <c r="A1" s="2" t="s">
        <v>144</v>
      </c>
      <c r="B1" s="2"/>
      <c r="C1" s="2"/>
      <c r="D1" s="2"/>
      <c r="E1" s="2"/>
    </row>
    <row r="2" customFormat="false" ht="21.75" hidden="false" customHeight="true" outlineLevel="0" collapsed="false">
      <c r="A2" s="3" t="s">
        <v>145</v>
      </c>
      <c r="B2" s="3"/>
      <c r="C2" s="3"/>
      <c r="D2" s="3"/>
      <c r="E2" s="3"/>
    </row>
    <row r="3" customFormat="false" ht="31.5" hidden="false" customHeight="true" outlineLevel="0" collapsed="false">
      <c r="A3" s="4" t="s">
        <v>146</v>
      </c>
      <c r="B3" s="4" t="s">
        <v>147</v>
      </c>
      <c r="C3" s="4" t="s">
        <v>148</v>
      </c>
      <c r="D3" s="4" t="s">
        <v>149</v>
      </c>
      <c r="E3" s="4" t="s">
        <v>121</v>
      </c>
      <c r="G3" s="16" t="s">
        <v>150</v>
      </c>
    </row>
    <row r="4" customFormat="false" ht="21.75" hidden="false" customHeight="true" outlineLevel="0" collapsed="false">
      <c r="A4" s="10" t="s">
        <v>151</v>
      </c>
      <c r="B4" s="6" t="s">
        <v>25</v>
      </c>
      <c r="C4" s="6" t="s">
        <v>152</v>
      </c>
      <c r="D4" s="10" t="s">
        <v>153</v>
      </c>
      <c r="E4" s="10" t="s">
        <v>154</v>
      </c>
      <c r="G4" s="17" t="s">
        <v>155</v>
      </c>
    </row>
    <row r="5" customFormat="false" ht="21.75" hidden="false" customHeight="true" outlineLevel="0" collapsed="false">
      <c r="A5" s="10" t="s">
        <v>156</v>
      </c>
      <c r="B5" s="6" t="s">
        <v>41</v>
      </c>
      <c r="C5" s="6" t="s">
        <v>42</v>
      </c>
      <c r="D5" s="10" t="s">
        <v>157</v>
      </c>
      <c r="E5" s="10"/>
      <c r="G5" s="18" t="s">
        <v>24</v>
      </c>
    </row>
    <row r="6" customFormat="false" ht="21.75" hidden="false" customHeight="true" outlineLevel="0" collapsed="false">
      <c r="A6" s="10" t="s">
        <v>158</v>
      </c>
      <c r="B6" s="6" t="s">
        <v>52</v>
      </c>
      <c r="C6" s="6" t="s">
        <v>53</v>
      </c>
      <c r="D6" s="10" t="s">
        <v>159</v>
      </c>
      <c r="E6" s="10"/>
      <c r="G6" s="18" t="s">
        <v>160</v>
      </c>
    </row>
    <row r="7" customFormat="false" ht="21.75" hidden="false" customHeight="true" outlineLevel="0" collapsed="false">
      <c r="A7" s="10" t="s">
        <v>161</v>
      </c>
      <c r="B7" s="6" t="s">
        <v>65</v>
      </c>
      <c r="C7" s="6" t="s">
        <v>66</v>
      </c>
      <c r="D7" s="10" t="s">
        <v>162</v>
      </c>
      <c r="E7" s="10"/>
      <c r="G7" s="18" t="s">
        <v>40</v>
      </c>
    </row>
    <row r="8" customFormat="false" ht="21.75" hidden="false" customHeight="true" outlineLevel="0" collapsed="false">
      <c r="A8" s="10" t="s">
        <v>163</v>
      </c>
      <c r="B8" s="6" t="s">
        <v>164</v>
      </c>
      <c r="C8" s="6" t="s">
        <v>165</v>
      </c>
      <c r="D8" s="10" t="s">
        <v>166</v>
      </c>
      <c r="E8" s="10"/>
      <c r="G8" s="18" t="s">
        <v>78</v>
      </c>
    </row>
    <row r="9" customFormat="false" ht="21.75" hidden="false" customHeight="true" outlineLevel="0" collapsed="false">
      <c r="A9" s="10" t="s">
        <v>167</v>
      </c>
      <c r="B9" s="6" t="s">
        <v>168</v>
      </c>
      <c r="C9" s="6" t="s">
        <v>169</v>
      </c>
      <c r="D9" s="10" t="s">
        <v>170</v>
      </c>
      <c r="E9" s="6" t="s">
        <v>171</v>
      </c>
      <c r="G9" s="18" t="s">
        <v>51</v>
      </c>
    </row>
    <row r="10" customFormat="false" ht="21.75" hidden="false" customHeight="true" outlineLevel="0" collapsed="false">
      <c r="A10" s="10" t="s">
        <v>172</v>
      </c>
      <c r="B10" s="6" t="s">
        <v>79</v>
      </c>
      <c r="C10" s="6" t="s">
        <v>80</v>
      </c>
      <c r="D10" s="10" t="s">
        <v>173</v>
      </c>
      <c r="E10" s="10"/>
      <c r="G10" s="18" t="s">
        <v>174</v>
      </c>
    </row>
    <row r="11" customFormat="false" ht="15" hidden="false" customHeight="true" outlineLevel="0" collapsed="false">
      <c r="G11" s="18" t="s">
        <v>175</v>
      </c>
    </row>
    <row r="12" customFormat="false" ht="15" hidden="false" customHeight="true" outlineLevel="0" collapsed="false">
      <c r="G12" s="18" t="s">
        <v>176</v>
      </c>
    </row>
    <row r="13" customFormat="false" ht="15" hidden="false" customHeight="true" outlineLevel="0" collapsed="false">
      <c r="G13" s="18" t="s">
        <v>64</v>
      </c>
    </row>
    <row r="14" customFormat="false" ht="15" hidden="false" customHeight="true" outlineLevel="0" collapsed="false">
      <c r="G14" s="18" t="s">
        <v>177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A44"/>
    <pageSetUpPr fitToPage="true"/>
  </sheetPr>
  <dimension ref="A1:C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4"/>
    <col collapsed="false" customWidth="true" hidden="false" outlineLevel="0" max="3" min="3" style="1" width="50"/>
  </cols>
  <sheetData>
    <row r="1" customFormat="false" ht="36" hidden="false" customHeight="true" outlineLevel="0" collapsed="false">
      <c r="A1" s="2" t="s">
        <v>178</v>
      </c>
      <c r="B1" s="2"/>
      <c r="C1" s="2"/>
    </row>
    <row r="2" customFormat="false" ht="21.75" hidden="false" customHeight="true" outlineLevel="0" collapsed="false">
      <c r="A2" s="3" t="s">
        <v>179</v>
      </c>
      <c r="B2" s="3"/>
      <c r="C2" s="3"/>
    </row>
    <row r="3" customFormat="false" ht="31.5" hidden="false" customHeight="true" outlineLevel="0" collapsed="false">
      <c r="A3" s="4" t="s">
        <v>180</v>
      </c>
      <c r="B3" s="4" t="s">
        <v>181</v>
      </c>
      <c r="C3" s="4" t="s">
        <v>182</v>
      </c>
    </row>
    <row r="4" customFormat="false" ht="21.75" hidden="false" customHeight="true" outlineLevel="0" collapsed="false">
      <c r="A4" s="10" t="s">
        <v>183</v>
      </c>
      <c r="B4" s="6" t="s">
        <v>34</v>
      </c>
      <c r="C4" s="6" t="s">
        <v>184</v>
      </c>
    </row>
    <row r="5" customFormat="false" ht="21.75" hidden="false" customHeight="true" outlineLevel="0" collapsed="false">
      <c r="A5" s="10" t="s">
        <v>185</v>
      </c>
      <c r="B5" s="6" t="s">
        <v>72</v>
      </c>
      <c r="C5" s="6" t="s">
        <v>186</v>
      </c>
    </row>
    <row r="6" customFormat="false" ht="21.75" hidden="false" customHeight="true" outlineLevel="0" collapsed="false">
      <c r="A6" s="10" t="s">
        <v>187</v>
      </c>
      <c r="B6" s="6" t="s">
        <v>188</v>
      </c>
      <c r="C6" s="6" t="s">
        <v>189</v>
      </c>
    </row>
    <row r="7" customFormat="false" ht="21.75" hidden="false" customHeight="true" outlineLevel="0" collapsed="false">
      <c r="A7" s="10" t="s">
        <v>190</v>
      </c>
      <c r="B7" s="6" t="s">
        <v>191</v>
      </c>
      <c r="C7" s="6" t="s">
        <v>192</v>
      </c>
    </row>
    <row r="8" customFormat="false" ht="21.75" hidden="false" customHeight="true" outlineLevel="0" collapsed="false">
      <c r="A8" s="10" t="s">
        <v>193</v>
      </c>
      <c r="B8" s="6" t="s">
        <v>194</v>
      </c>
      <c r="C8" s="6" t="s">
        <v>195</v>
      </c>
    </row>
    <row r="9" customFormat="false" ht="21.75" hidden="false" customHeight="true" outlineLevel="0" collapsed="false">
      <c r="A9" s="10" t="s">
        <v>196</v>
      </c>
      <c r="B9" s="6" t="s">
        <v>197</v>
      </c>
      <c r="C9" s="6" t="s">
        <v>198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true"/>
  </sheetPr>
  <dimension ref="A1:B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95"/>
  </cols>
  <sheetData>
    <row r="1" customFormat="false" ht="36" hidden="false" customHeight="true" outlineLevel="0" collapsed="false">
      <c r="A1" s="2" t="s">
        <v>199</v>
      </c>
      <c r="B1" s="2"/>
    </row>
    <row r="2" customFormat="false" ht="21.75" hidden="false" customHeight="true" outlineLevel="0" collapsed="false">
      <c r="A2" s="3" t="s">
        <v>200</v>
      </c>
      <c r="B2" s="3"/>
    </row>
    <row r="4" customFormat="false" ht="27.75" hidden="false" customHeight="true" outlineLevel="0" collapsed="false">
      <c r="A4" s="19" t="s">
        <v>201</v>
      </c>
      <c r="B4" s="19"/>
    </row>
    <row r="5" customFormat="false" ht="24" hidden="false" customHeight="true" outlineLevel="0" collapsed="false">
      <c r="A5" s="20" t="s">
        <v>202</v>
      </c>
      <c r="B5" s="21" t="s">
        <v>203</v>
      </c>
    </row>
    <row r="6" customFormat="false" ht="24" hidden="false" customHeight="true" outlineLevel="0" collapsed="false">
      <c r="A6" s="20" t="s">
        <v>202</v>
      </c>
      <c r="B6" s="21" t="s">
        <v>204</v>
      </c>
    </row>
    <row r="7" customFormat="false" ht="24" hidden="false" customHeight="true" outlineLevel="0" collapsed="false">
      <c r="A7" s="20" t="s">
        <v>202</v>
      </c>
      <c r="B7" s="21" t="s">
        <v>205</v>
      </c>
    </row>
    <row r="9" customFormat="false" ht="27.75" hidden="false" customHeight="true" outlineLevel="0" collapsed="false">
      <c r="A9" s="19" t="s">
        <v>206</v>
      </c>
      <c r="B9" s="19"/>
    </row>
    <row r="10" customFormat="false" ht="24" hidden="false" customHeight="true" outlineLevel="0" collapsed="false">
      <c r="A10" s="20" t="s">
        <v>202</v>
      </c>
      <c r="B10" s="21" t="s">
        <v>207</v>
      </c>
    </row>
    <row r="11" customFormat="false" ht="24" hidden="false" customHeight="true" outlineLevel="0" collapsed="false">
      <c r="A11" s="20" t="s">
        <v>202</v>
      </c>
      <c r="B11" s="21" t="s">
        <v>208</v>
      </c>
    </row>
    <row r="12" customFormat="false" ht="24" hidden="false" customHeight="true" outlineLevel="0" collapsed="false">
      <c r="A12" s="20" t="s">
        <v>202</v>
      </c>
      <c r="B12" s="22" t="s">
        <v>209</v>
      </c>
    </row>
    <row r="13" customFormat="false" ht="24" hidden="false" customHeight="true" outlineLevel="0" collapsed="false">
      <c r="A13" s="20" t="s">
        <v>202</v>
      </c>
      <c r="B13" s="21" t="s">
        <v>210</v>
      </c>
    </row>
    <row r="15" customFormat="false" ht="27.75" hidden="false" customHeight="true" outlineLevel="0" collapsed="false">
      <c r="A15" s="19" t="s">
        <v>211</v>
      </c>
      <c r="B15" s="19"/>
    </row>
    <row r="16" customFormat="false" ht="24" hidden="false" customHeight="true" outlineLevel="0" collapsed="false">
      <c r="A16" s="20" t="s">
        <v>202</v>
      </c>
      <c r="B16" s="21" t="s">
        <v>212</v>
      </c>
    </row>
    <row r="17" customFormat="false" ht="24" hidden="false" customHeight="true" outlineLevel="0" collapsed="false">
      <c r="A17" s="20" t="s">
        <v>202</v>
      </c>
      <c r="B17" s="21" t="s">
        <v>213</v>
      </c>
    </row>
    <row r="18" customFormat="false" ht="24" hidden="false" customHeight="true" outlineLevel="0" collapsed="false">
      <c r="A18" s="20" t="s">
        <v>202</v>
      </c>
      <c r="B18" s="21" t="s">
        <v>214</v>
      </c>
    </row>
    <row r="19" customFormat="false" ht="24" hidden="false" customHeight="true" outlineLevel="0" collapsed="false">
      <c r="A19" s="20" t="s">
        <v>202</v>
      </c>
      <c r="B19" s="21" t="s">
        <v>215</v>
      </c>
    </row>
    <row r="21" customFormat="false" ht="27.75" hidden="false" customHeight="true" outlineLevel="0" collapsed="false">
      <c r="A21" s="19" t="s">
        <v>216</v>
      </c>
      <c r="B21" s="19"/>
    </row>
    <row r="22" customFormat="false" ht="24" hidden="false" customHeight="true" outlineLevel="0" collapsed="false">
      <c r="A22" s="20" t="s">
        <v>202</v>
      </c>
      <c r="B22" s="21" t="s">
        <v>217</v>
      </c>
    </row>
    <row r="23" customFormat="false" ht="24" hidden="false" customHeight="true" outlineLevel="0" collapsed="false">
      <c r="A23" s="20" t="s">
        <v>202</v>
      </c>
      <c r="B23" s="21" t="s">
        <v>218</v>
      </c>
    </row>
    <row r="24" customFormat="false" ht="24" hidden="false" customHeight="true" outlineLevel="0" collapsed="false">
      <c r="A24" s="20" t="s">
        <v>202</v>
      </c>
      <c r="B24" s="21" t="s">
        <v>219</v>
      </c>
    </row>
    <row r="26" customFormat="false" ht="27.75" hidden="false" customHeight="true" outlineLevel="0" collapsed="false">
      <c r="A26" s="19" t="s">
        <v>220</v>
      </c>
      <c r="B26" s="19"/>
    </row>
    <row r="27" customFormat="false" ht="24" hidden="false" customHeight="true" outlineLevel="0" collapsed="false">
      <c r="A27" s="20" t="s">
        <v>202</v>
      </c>
      <c r="B27" s="22" t="s">
        <v>221</v>
      </c>
    </row>
    <row r="28" customFormat="false" ht="24" hidden="false" customHeight="true" outlineLevel="0" collapsed="false">
      <c r="A28" s="20" t="s">
        <v>202</v>
      </c>
      <c r="B28" s="21" t="s">
        <v>222</v>
      </c>
    </row>
    <row r="29" customFormat="false" ht="24" hidden="false" customHeight="true" outlineLevel="0" collapsed="false">
      <c r="A29" s="20" t="s">
        <v>202</v>
      </c>
      <c r="B29" s="21" t="s">
        <v>223</v>
      </c>
    </row>
    <row r="30" customFormat="false" ht="24" hidden="false" customHeight="true" outlineLevel="0" collapsed="false">
      <c r="A30" s="20" t="s">
        <v>202</v>
      </c>
      <c r="B30" s="21" t="s">
        <v>224</v>
      </c>
    </row>
    <row r="31" customFormat="false" ht="24" hidden="false" customHeight="true" outlineLevel="0" collapsed="false">
      <c r="A31" s="20" t="s">
        <v>202</v>
      </c>
      <c r="B31" s="21" t="s">
        <v>225</v>
      </c>
    </row>
    <row r="33" customFormat="false" ht="27.75" hidden="false" customHeight="true" outlineLevel="0" collapsed="false">
      <c r="A33" s="19" t="s">
        <v>226</v>
      </c>
      <c r="B33" s="19"/>
    </row>
    <row r="34" customFormat="false" ht="24" hidden="false" customHeight="true" outlineLevel="0" collapsed="false">
      <c r="A34" s="20" t="s">
        <v>202</v>
      </c>
      <c r="B34" s="21" t="s">
        <v>227</v>
      </c>
    </row>
    <row r="35" customFormat="false" ht="24" hidden="false" customHeight="true" outlineLevel="0" collapsed="false">
      <c r="A35" s="20" t="s">
        <v>202</v>
      </c>
      <c r="B35" s="21" t="s">
        <v>228</v>
      </c>
    </row>
    <row r="36" customFormat="false" ht="24" hidden="false" customHeight="true" outlineLevel="0" collapsed="false">
      <c r="A36" s="20" t="s">
        <v>202</v>
      </c>
      <c r="B36" s="21" t="s">
        <v>229</v>
      </c>
    </row>
    <row r="37" customFormat="false" ht="24" hidden="false" customHeight="true" outlineLevel="0" collapsed="false">
      <c r="A37" s="20" t="s">
        <v>202</v>
      </c>
      <c r="B37" s="21" t="s">
        <v>230</v>
      </c>
    </row>
    <row r="40" customFormat="false" ht="60" hidden="false" customHeight="true" outlineLevel="0" collapsed="false">
      <c r="A40" s="23" t="s">
        <v>231</v>
      </c>
      <c r="B40" s="23"/>
    </row>
    <row r="41" customFormat="false" ht="21.75" hidden="false" customHeight="true" outlineLevel="0" collapsed="false">
      <c r="A41" s="24" t="s">
        <v>232</v>
      </c>
      <c r="B41" s="24"/>
    </row>
  </sheetData>
  <mergeCells count="10">
    <mergeCell ref="A1:B1"/>
    <mergeCell ref="A2:B2"/>
    <mergeCell ref="A4:B4"/>
    <mergeCell ref="A9:B9"/>
    <mergeCell ref="A15:B15"/>
    <mergeCell ref="A21:B21"/>
    <mergeCell ref="A26:B26"/>
    <mergeCell ref="A33:B33"/>
    <mergeCell ref="A40:B40"/>
    <mergeCell ref="A41:B4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2026-05-23T23:24:36Z</dcterms:created>
  <dc:creator>openpyxl</dc:creator>
  <dc:description/>
  <dc:language>en-US</dc:language>
  <cp:lastModifiedBy/>
  <dcterms:modified xsi:type="dcterms:W3CDTF">2026-05-23T23:25:24Z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