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法務相談一覧" sheetId="1" state="visible" r:id="rId3"/>
    <sheet name="相談受付フォーム" sheetId="2" state="visible" r:id="rId4"/>
    <sheet name="添付資料チェック" sheetId="3" state="visible" r:id="rId5"/>
    <sheet name="回答記録" sheetId="4" state="visible" r:id="rId6"/>
    <sheet name="過去相談検索用タグ" sheetId="5" state="visible" r:id="rId7"/>
    <sheet name="ステータス一覧" sheetId="6" state="visible" r:id="rId8"/>
    <sheet name="相談分類マスタ" sheetId="7" state="visible" r:id="rId9"/>
    <sheet name="使い方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<sst xmlns="http://schemas.openxmlformats.org/spreadsheetml/2006/main" count="389" uniqueCount="266">
  <si>
    <t xml:space="preserve">法務相談一覧</t>
  </si>
  <si>
    <r>
      <rPr>
        <sz val="9"/>
        <color rgb="FF4A5568"/>
        <rFont val="Arial"/>
        <family val="0"/>
        <charset val="1"/>
      </rPr>
      <t xml:space="preserve">Legal GPT</t>
    </r>
    <r>
      <rPr>
        <sz val="9"/>
        <color rgb="FF4A5568"/>
        <rFont val="Noto Sans CJK SC"/>
        <family val="2"/>
      </rPr>
      <t xml:space="preserve">｜無料テンプレートで整える 法務実務管理</t>
    </r>
    <r>
      <rPr>
        <sz val="9"/>
        <color rgb="FF4A5568"/>
        <rFont val="Arial"/>
        <family val="0"/>
        <charset val="1"/>
      </rPr>
      <t xml:space="preserve">20</t>
    </r>
    <r>
      <rPr>
        <sz val="9"/>
        <color rgb="FF4A5568"/>
        <rFont val="Noto Sans CJK SC"/>
        <family val="2"/>
      </rPr>
      <t xml:space="preserve">講 第</t>
    </r>
    <r>
      <rPr>
        <sz val="9"/>
        <color rgb="FF4A5568"/>
        <rFont val="Arial"/>
        <family val="0"/>
        <charset val="1"/>
      </rPr>
      <t xml:space="preserve">9</t>
    </r>
    <r>
      <rPr>
        <sz val="9"/>
        <color rgb="FF4A5568"/>
        <rFont val="Noto Sans CJK SC"/>
        <family val="2"/>
      </rPr>
      <t xml:space="preserve">話</t>
    </r>
  </si>
  <si>
    <t xml:space="preserve">受付番号</t>
  </si>
  <si>
    <t xml:space="preserve">受付日</t>
  </si>
  <si>
    <t xml:space="preserve">相談部署</t>
  </si>
  <si>
    <t xml:space="preserve">相談者</t>
  </si>
  <si>
    <t xml:space="preserve">相談タイトル</t>
  </si>
  <si>
    <t xml:space="preserve">相談類型</t>
  </si>
  <si>
    <t xml:space="preserve">緊急度</t>
  </si>
  <si>
    <t xml:space="preserve">重要度</t>
  </si>
  <si>
    <t xml:space="preserve">希望回答日</t>
  </si>
  <si>
    <t xml:space="preserve">担当法務</t>
  </si>
  <si>
    <t xml:space="preserve">ステータス</t>
  </si>
  <si>
    <t xml:space="preserve">回答日</t>
  </si>
  <si>
    <t xml:space="preserve">残日数</t>
  </si>
  <si>
    <t xml:space="preserve">期限フラグ</t>
  </si>
  <si>
    <r>
      <rPr>
        <b val="true"/>
        <sz val="10"/>
        <color rgb="FFFFFFFF"/>
        <rFont val="Noto Sans CJK SC"/>
        <family val="2"/>
      </rPr>
      <t xml:space="preserve">関連過去相談</t>
    </r>
    <r>
      <rPr>
        <b val="true"/>
        <sz val="10"/>
        <color rgb="FFFFFFFF"/>
        <rFont val="Arial"/>
        <family val="0"/>
        <charset val="1"/>
      </rPr>
      <t xml:space="preserve">ID</t>
    </r>
  </si>
  <si>
    <t xml:space="preserve">タグ</t>
  </si>
  <si>
    <t xml:space="preserve">2026-LG-0123</t>
  </si>
  <si>
    <r>
      <rPr>
        <sz val="10"/>
        <color rgb="FF1F2A44"/>
        <rFont val="Noto Sans CJK SC"/>
        <family val="2"/>
      </rPr>
      <t xml:space="preserve">営業本部第</t>
    </r>
    <r>
      <rPr>
        <sz val="10"/>
        <color rgb="FF1F2A44"/>
        <rFont val="Arial"/>
        <family val="0"/>
        <charset val="1"/>
      </rPr>
      <t xml:space="preserve">2</t>
    </r>
    <r>
      <rPr>
        <sz val="10"/>
        <color rgb="FF1F2A44"/>
        <rFont val="Noto Sans CJK SC"/>
        <family val="2"/>
      </rPr>
      <t xml:space="preserve">営業部</t>
    </r>
  </si>
  <si>
    <t xml:space="preserve">山田 太郎</t>
  </si>
  <si>
    <t xml:space="preserve">業務委託契約の追加費用条項について</t>
  </si>
  <si>
    <t xml:space="preserve">契約解釈</t>
  </si>
  <si>
    <t xml:space="preserve">中</t>
  </si>
  <si>
    <t xml:space="preserve">鈴木</t>
  </si>
  <si>
    <t xml:space="preserve">対応中</t>
  </si>
  <si>
    <t xml:space="preserve">2025-LG-0411</t>
  </si>
  <si>
    <r>
      <rPr>
        <sz val="10"/>
        <color rgb="FF1F2A44"/>
        <rFont val="Arial"/>
        <family val="0"/>
        <charset val="1"/>
      </rPr>
      <t xml:space="preserve">#</t>
    </r>
    <r>
      <rPr>
        <sz val="10"/>
        <color rgb="FF1F2A44"/>
        <rFont val="Noto Sans CJK SC"/>
        <family val="2"/>
      </rPr>
      <t xml:space="preserve">契約解釈 </t>
    </r>
    <r>
      <rPr>
        <sz val="10"/>
        <color rgb="FF1F2A44"/>
        <rFont val="Arial"/>
        <family val="0"/>
        <charset val="1"/>
      </rPr>
      <t xml:space="preserve">#</t>
    </r>
    <r>
      <rPr>
        <sz val="10"/>
        <color rgb="FF1F2A44"/>
        <rFont val="Noto Sans CJK SC"/>
        <family val="2"/>
      </rPr>
      <t xml:space="preserve">追加費用 </t>
    </r>
    <r>
      <rPr>
        <sz val="10"/>
        <color rgb="FF1F2A44"/>
        <rFont val="Arial"/>
        <family val="0"/>
        <charset val="1"/>
      </rPr>
      <t xml:space="preserve">#</t>
    </r>
    <r>
      <rPr>
        <sz val="10"/>
        <color rgb="FF1F2A44"/>
        <rFont val="Noto Sans CJK SC"/>
        <family val="2"/>
      </rPr>
      <t xml:space="preserve">業務委託</t>
    </r>
  </si>
  <si>
    <t xml:space="preserve">2026-LG-0124</t>
  </si>
  <si>
    <t xml:space="preserve">人事部</t>
  </si>
  <si>
    <t xml:space="preserve">佐藤 花子</t>
  </si>
  <si>
    <t xml:space="preserve">ハラスメント相談の社内対応手順</t>
  </si>
  <si>
    <t xml:space="preserve">労務・ハラスメント</t>
  </si>
  <si>
    <t xml:space="preserve">高</t>
  </si>
  <si>
    <t xml:space="preserve">回答済</t>
  </si>
  <si>
    <r>
      <rPr>
        <sz val="10"/>
        <color rgb="FF1F2A44"/>
        <rFont val="Arial"/>
        <family val="0"/>
        <charset val="1"/>
      </rPr>
      <t xml:space="preserve">#</t>
    </r>
    <r>
      <rPr>
        <sz val="10"/>
        <color rgb="FF1F2A44"/>
        <rFont val="Noto Sans CJK SC"/>
        <family val="2"/>
      </rPr>
      <t xml:space="preserve">ハラスメント </t>
    </r>
    <r>
      <rPr>
        <sz val="10"/>
        <color rgb="FF1F2A44"/>
        <rFont val="Arial"/>
        <family val="0"/>
        <charset val="1"/>
      </rPr>
      <t xml:space="preserve">#</t>
    </r>
    <r>
      <rPr>
        <sz val="10"/>
        <color rgb="FF1F2A44"/>
        <rFont val="Noto Sans CJK SC"/>
        <family val="2"/>
      </rPr>
      <t xml:space="preserve">初動対応</t>
    </r>
  </si>
  <si>
    <t xml:space="preserve">2026-LG-0125</t>
  </si>
  <si>
    <t xml:space="preserve">情報システム部</t>
  </si>
  <si>
    <t xml:space="preserve">高橋 一郎</t>
  </si>
  <si>
    <r>
      <rPr>
        <sz val="10"/>
        <color rgb="FF1F2A44"/>
        <rFont val="Noto Sans CJK SC"/>
        <family val="2"/>
      </rPr>
      <t xml:space="preserve">新規</t>
    </r>
    <r>
      <rPr>
        <sz val="10"/>
        <color rgb="FF1F2A44"/>
        <rFont val="Arial"/>
        <family val="0"/>
        <charset val="1"/>
      </rPr>
      <t xml:space="preserve">SaaS</t>
    </r>
    <r>
      <rPr>
        <sz val="10"/>
        <color rgb="FF1F2A44"/>
        <rFont val="Noto Sans CJK SC"/>
        <family val="2"/>
      </rPr>
      <t xml:space="preserve">利用に伴う個人情報取扱い</t>
    </r>
  </si>
  <si>
    <t xml:space="preserve">個人情報</t>
  </si>
  <si>
    <t xml:space="preserve">田中</t>
  </si>
  <si>
    <t xml:space="preserve">追加資料待ち</t>
  </si>
  <si>
    <r>
      <rPr>
        <sz val="10"/>
        <color rgb="FF1F2A44"/>
        <rFont val="Arial"/>
        <family val="0"/>
        <charset val="1"/>
      </rPr>
      <t xml:space="preserve">#</t>
    </r>
    <r>
      <rPr>
        <sz val="10"/>
        <color rgb="FF1F2A44"/>
        <rFont val="Noto Sans CJK SC"/>
        <family val="2"/>
      </rPr>
      <t xml:space="preserve">個人情報 </t>
    </r>
    <r>
      <rPr>
        <sz val="10"/>
        <color rgb="FF1F2A44"/>
        <rFont val="Arial"/>
        <family val="0"/>
        <charset val="1"/>
      </rPr>
      <t xml:space="preserve">#SaaS #</t>
    </r>
    <r>
      <rPr>
        <sz val="10"/>
        <color rgb="FF1F2A44"/>
        <rFont val="Noto Sans CJK SC"/>
        <family val="2"/>
      </rPr>
      <t xml:space="preserve">委託先</t>
    </r>
  </si>
  <si>
    <t xml:space="preserve">集計</t>
  </si>
  <si>
    <t xml:space="preserve">総受付件数</t>
  </si>
  <si>
    <t xml:space="preserve">未回答件数</t>
  </si>
  <si>
    <t xml:space="preserve">回答済件数</t>
  </si>
  <si>
    <t xml:space="preserve">期限超過件数</t>
  </si>
  <si>
    <t xml:space="preserve">回答完了率</t>
  </si>
  <si>
    <t xml:space="preserve">相談受付フォーム</t>
  </si>
  <si>
    <r>
      <rPr>
        <sz val="9"/>
        <color rgb="FF4A5568"/>
        <rFont val="Noto Sans CJK SC"/>
        <family val="2"/>
      </rPr>
      <t xml:space="preserve">新規相談を受け付ける際の入力フォームです。記入後、「法務相談一覧」シートに</t>
    </r>
    <r>
      <rPr>
        <sz val="9"/>
        <color rgb="FF4A5568"/>
        <rFont val="Arial"/>
        <family val="0"/>
        <charset val="1"/>
      </rPr>
      <t xml:space="preserve">1</t>
    </r>
    <r>
      <rPr>
        <sz val="9"/>
        <color rgb="FF4A5568"/>
        <rFont val="Noto Sans CJK SC"/>
        <family val="2"/>
      </rPr>
      <t xml:space="preserve">行転記してください。</t>
    </r>
  </si>
  <si>
    <t xml:space="preserve">項目</t>
  </si>
  <si>
    <t xml:space="preserve">入力欄</t>
  </si>
  <si>
    <t xml:space="preserve">備考</t>
  </si>
  <si>
    <r>
      <rPr>
        <sz val="10"/>
        <color rgb="FF1F2A44"/>
        <rFont val="Noto Sans CJK SC"/>
        <family val="2"/>
      </rPr>
      <t xml:space="preserve">採番ルール</t>
    </r>
    <r>
      <rPr>
        <sz val="10"/>
        <color rgb="FF1F2A44"/>
        <rFont val="Arial"/>
        <family val="0"/>
        <charset val="1"/>
      </rPr>
      <t xml:space="preserve">:</t>
    </r>
    <r>
      <rPr>
        <sz val="10"/>
        <color rgb="FF1F2A44"/>
        <rFont val="Noto Sans CJK SC"/>
        <family val="2"/>
      </rPr>
      <t xml:space="preserve">年</t>
    </r>
    <r>
      <rPr>
        <sz val="10"/>
        <color rgb="FF1F2A44"/>
        <rFont val="Arial"/>
        <family val="0"/>
        <charset val="1"/>
      </rPr>
      <t xml:space="preserve">-LG-</t>
    </r>
    <r>
      <rPr>
        <sz val="10"/>
        <color rgb="FF1F2A44"/>
        <rFont val="Noto Sans CJK SC"/>
        <family val="2"/>
      </rPr>
      <t xml:space="preserve">連番</t>
    </r>
  </si>
  <si>
    <t xml:space="preserve">2026/05/24</t>
  </si>
  <si>
    <t xml:space="preserve">日付形式</t>
  </si>
  <si>
    <t xml:space="preserve">氏名・所属を併記</t>
  </si>
  <si>
    <t xml:space="preserve">一覧から内容を判断できる程度の見出し</t>
  </si>
  <si>
    <r>
      <rPr>
        <sz val="10"/>
        <color rgb="FF1F2A44"/>
        <rFont val="Noto Sans CJK SC"/>
        <family val="2"/>
      </rPr>
      <t xml:space="preserve">プルダウン</t>
    </r>
    <r>
      <rPr>
        <sz val="10"/>
        <color rgb="FF1F2A44"/>
        <rFont val="Arial"/>
        <family val="0"/>
        <charset val="1"/>
      </rPr>
      <t xml:space="preserve">(</t>
    </r>
    <r>
      <rPr>
        <sz val="10"/>
        <color rgb="FF1F2A44"/>
        <rFont val="Noto Sans CJK SC"/>
        <family val="2"/>
      </rPr>
      <t xml:space="preserve">分類マスタ参照</t>
    </r>
    <r>
      <rPr>
        <sz val="10"/>
        <color rgb="FF1F2A44"/>
        <rFont val="Arial"/>
        <family val="0"/>
        <charset val="1"/>
      </rPr>
      <t xml:space="preserve">)</t>
    </r>
  </si>
  <si>
    <t xml:space="preserve">相談内容</t>
  </si>
  <si>
    <t xml:space="preserve">仕様変更により追加費用を請求できるか確認したい</t>
  </si>
  <si>
    <t xml:space="preserve">何を判断してほしいかを明記</t>
  </si>
  <si>
    <t xml:space="preserve">背景事情</t>
  </si>
  <si>
    <r>
      <rPr>
        <sz val="10"/>
        <color rgb="FF1F2A44"/>
        <rFont val="Noto Sans CJK SC"/>
        <family val="2"/>
      </rPr>
      <t xml:space="preserve">当初見積もり後に仕様変更が</t>
    </r>
    <r>
      <rPr>
        <sz val="10"/>
        <color rgb="FF1F2A44"/>
        <rFont val="Arial"/>
        <family val="0"/>
        <charset val="1"/>
      </rPr>
      <t xml:space="preserve">3</t>
    </r>
    <r>
      <rPr>
        <sz val="10"/>
        <color rgb="FF1F2A44"/>
        <rFont val="Noto Sans CJK SC"/>
        <family val="2"/>
      </rPr>
      <t xml:space="preserve">回発生。指示はメールで来ている</t>
    </r>
  </si>
  <si>
    <t xml:space="preserve">前提が変わると結論が変わるため必須</t>
  </si>
  <si>
    <t xml:space="preserve">相談の目的</t>
  </si>
  <si>
    <t xml:space="preserve">事業部としての反論文の方向性確認</t>
  </si>
  <si>
    <r>
      <rPr>
        <sz val="10"/>
        <color rgb="FF1F2A44"/>
        <rFont val="Noto Sans CJK SC"/>
        <family val="2"/>
      </rPr>
      <t xml:space="preserve">意見</t>
    </r>
    <r>
      <rPr>
        <sz val="10"/>
        <color rgb="FF1F2A44"/>
        <rFont val="Arial"/>
        <family val="0"/>
        <charset val="1"/>
      </rPr>
      <t xml:space="preserve">/</t>
    </r>
    <r>
      <rPr>
        <sz val="10"/>
        <color rgb="FF1F2A44"/>
        <rFont val="Noto Sans CJK SC"/>
        <family val="2"/>
      </rPr>
      <t xml:space="preserve">ドラフト修正</t>
    </r>
    <r>
      <rPr>
        <sz val="10"/>
        <color rgb="FF1F2A44"/>
        <rFont val="Arial"/>
        <family val="0"/>
        <charset val="1"/>
      </rPr>
      <t xml:space="preserve">/</t>
    </r>
    <r>
      <rPr>
        <sz val="10"/>
        <color rgb="FF1F2A44"/>
        <rFont val="Noto Sans CJK SC"/>
        <family val="2"/>
      </rPr>
      <t xml:space="preserve">承認</t>
    </r>
    <r>
      <rPr>
        <sz val="10"/>
        <color rgb="FF1F2A44"/>
        <rFont val="Arial"/>
        <family val="0"/>
        <charset val="1"/>
      </rPr>
      <t xml:space="preserve">/</t>
    </r>
    <r>
      <rPr>
        <sz val="10"/>
        <color rgb="FF1F2A44"/>
        <rFont val="Noto Sans CJK SC"/>
        <family val="2"/>
      </rPr>
      <t xml:space="preserve">情報提供 ほか</t>
    </r>
  </si>
  <si>
    <t xml:space="preserve">相手方</t>
  </si>
  <si>
    <t xml:space="preserve">株式会社○○</t>
  </si>
  <si>
    <t xml:space="preserve">社外との交渉・通知が絡むかの判断材料</t>
  </si>
  <si>
    <t xml:space="preserve">関連契約</t>
  </si>
  <si>
    <r>
      <rPr>
        <sz val="10"/>
        <color rgb="FF1F2A44"/>
        <rFont val="Arial"/>
        <family val="0"/>
        <charset val="1"/>
      </rPr>
      <t xml:space="preserve">20240312</t>
    </r>
    <r>
      <rPr>
        <sz val="10"/>
        <color rgb="FF1F2A44"/>
        <rFont val="Noto Sans CJK SC"/>
        <family val="2"/>
      </rPr>
      <t xml:space="preserve">締結 業務委託契約</t>
    </r>
  </si>
  <si>
    <t xml:space="preserve">関連条項</t>
  </si>
  <si>
    <r>
      <rPr>
        <sz val="10"/>
        <color rgb="FF1F2A44"/>
        <rFont val="Noto Sans CJK SC"/>
        <family val="2"/>
      </rPr>
      <t xml:space="preserve">第</t>
    </r>
    <r>
      <rPr>
        <sz val="10"/>
        <color rgb="FF1F2A44"/>
        <rFont val="Arial"/>
        <family val="0"/>
        <charset val="1"/>
      </rPr>
      <t xml:space="preserve">15</t>
    </r>
    <r>
      <rPr>
        <sz val="10"/>
        <color rgb="FF1F2A44"/>
        <rFont val="Noto Sans CJK SC"/>
        <family val="2"/>
      </rPr>
      <t xml:space="preserve">条、第</t>
    </r>
    <r>
      <rPr>
        <sz val="10"/>
        <color rgb="FF1F2A44"/>
        <rFont val="Arial"/>
        <family val="0"/>
        <charset val="1"/>
      </rPr>
      <t xml:space="preserve">18</t>
    </r>
    <r>
      <rPr>
        <sz val="10"/>
        <color rgb="FF1F2A44"/>
        <rFont val="Noto Sans CJK SC"/>
        <family val="2"/>
      </rPr>
      <t xml:space="preserve">条</t>
    </r>
  </si>
  <si>
    <t xml:space="preserve">2026/05/27</t>
  </si>
  <si>
    <r>
      <rPr>
        <sz val="10"/>
        <color rgb="FF1F2A44"/>
        <rFont val="Noto Sans CJK SC"/>
        <family val="2"/>
      </rPr>
      <t xml:space="preserve">プルダウン</t>
    </r>
    <r>
      <rPr>
        <sz val="10"/>
        <color rgb="FF1F2A44"/>
        <rFont val="Arial"/>
        <family val="0"/>
        <charset val="1"/>
      </rPr>
      <t xml:space="preserve">:</t>
    </r>
    <r>
      <rPr>
        <sz val="10"/>
        <color rgb="FF1F2A44"/>
        <rFont val="Noto Sans CJK SC"/>
        <family val="2"/>
      </rPr>
      <t xml:space="preserve">高</t>
    </r>
    <r>
      <rPr>
        <sz val="10"/>
        <color rgb="FF1F2A44"/>
        <rFont val="Arial"/>
        <family val="0"/>
        <charset val="1"/>
      </rPr>
      <t xml:space="preserve">/</t>
    </r>
    <r>
      <rPr>
        <sz val="10"/>
        <color rgb="FF1F2A44"/>
        <rFont val="Noto Sans CJK SC"/>
        <family val="2"/>
      </rPr>
      <t xml:space="preserve">中</t>
    </r>
    <r>
      <rPr>
        <sz val="10"/>
        <color rgb="FF1F2A44"/>
        <rFont val="Arial"/>
        <family val="0"/>
        <charset val="1"/>
      </rPr>
      <t xml:space="preserve">/</t>
    </r>
    <r>
      <rPr>
        <sz val="10"/>
        <color rgb="FF1F2A44"/>
        <rFont val="Noto Sans CJK SC"/>
        <family val="2"/>
      </rPr>
      <t xml:space="preserve">低</t>
    </r>
  </si>
  <si>
    <t xml:space="preserve">個人情報の有無</t>
  </si>
  <si>
    <t xml:space="preserve">有</t>
  </si>
  <si>
    <r>
      <rPr>
        <sz val="10"/>
        <color rgb="FF1F2A44"/>
        <rFont val="Noto Sans CJK SC"/>
        <family val="2"/>
      </rPr>
      <t xml:space="preserve">プルダウン</t>
    </r>
    <r>
      <rPr>
        <sz val="10"/>
        <color rgb="FF1F2A44"/>
        <rFont val="Arial"/>
        <family val="0"/>
        <charset val="1"/>
      </rPr>
      <t xml:space="preserve">:</t>
    </r>
    <r>
      <rPr>
        <sz val="10"/>
        <color rgb="FF1F2A44"/>
        <rFont val="Noto Sans CJK SC"/>
        <family val="2"/>
      </rPr>
      <t xml:space="preserve">有</t>
    </r>
    <r>
      <rPr>
        <sz val="10"/>
        <color rgb="FF1F2A44"/>
        <rFont val="Arial"/>
        <family val="0"/>
        <charset val="1"/>
      </rPr>
      <t xml:space="preserve">/</t>
    </r>
    <r>
      <rPr>
        <sz val="10"/>
        <color rgb="FF1F2A44"/>
        <rFont val="Noto Sans CJK SC"/>
        <family val="2"/>
      </rPr>
      <t xml:space="preserve">無</t>
    </r>
  </si>
  <si>
    <t xml:space="preserve">営業秘密・未公表情報の有無</t>
  </si>
  <si>
    <t xml:space="preserve">無</t>
  </si>
  <si>
    <t xml:space="preserve">社外提出予定の有無</t>
  </si>
  <si>
    <r>
      <rPr>
        <sz val="10"/>
        <color rgb="FF1F2A44"/>
        <rFont val="Noto Sans CJK SC"/>
        <family val="2"/>
      </rPr>
      <t xml:space="preserve">有</t>
    </r>
    <r>
      <rPr>
        <sz val="10"/>
        <color rgb="FF1F2A44"/>
        <rFont val="Arial"/>
        <family val="0"/>
        <charset val="1"/>
      </rPr>
      <t xml:space="preserve">(</t>
    </r>
    <r>
      <rPr>
        <sz val="10"/>
        <color rgb="FF1F2A44"/>
        <rFont val="Noto Sans CJK SC"/>
        <family val="2"/>
      </rPr>
      <t xml:space="preserve">相手方に転送予定</t>
    </r>
    <r>
      <rPr>
        <sz val="10"/>
        <color rgb="FF1F2A44"/>
        <rFont val="Arial"/>
        <family val="0"/>
        <charset val="1"/>
      </rPr>
      <t xml:space="preserve">)</t>
    </r>
  </si>
  <si>
    <t xml:space="preserve">添付資料</t>
  </si>
  <si>
    <r>
      <rPr>
        <sz val="10"/>
        <color rgb="FF1F2A44"/>
        <rFont val="Noto Sans CJK SC"/>
        <family val="2"/>
      </rPr>
      <t xml:space="preserve">契約書</t>
    </r>
    <r>
      <rPr>
        <sz val="10"/>
        <color rgb="FF1F2A44"/>
        <rFont val="Arial"/>
        <family val="0"/>
        <charset val="1"/>
      </rPr>
      <t xml:space="preserve">PDF</t>
    </r>
    <r>
      <rPr>
        <sz val="10"/>
        <color rgb="FF1F2A44"/>
        <rFont val="Noto Sans CJK SC"/>
        <family val="2"/>
      </rPr>
      <t xml:space="preserve">、見積書、メール履歴</t>
    </r>
  </si>
  <si>
    <t xml:space="preserve">添付資料チェックシートで詳細管理</t>
  </si>
  <si>
    <t xml:space="preserve">関連する過去相談</t>
  </si>
  <si>
    <t xml:space="preserve">「過去相談検索用タグ」シートで検索</t>
  </si>
  <si>
    <r>
      <rPr>
        <sz val="10"/>
        <color rgb="FF1F2A44"/>
        <rFont val="Noto Sans CJK SC"/>
        <family val="2"/>
      </rPr>
      <t xml:space="preserve">プルダウン</t>
    </r>
    <r>
      <rPr>
        <sz val="10"/>
        <color rgb="FF1F2A44"/>
        <rFont val="Arial"/>
        <family val="0"/>
        <charset val="1"/>
      </rPr>
      <t xml:space="preserve">:</t>
    </r>
    <r>
      <rPr>
        <sz val="10"/>
        <color rgb="FF1F2A44"/>
        <rFont val="Noto Sans CJK SC"/>
        <family val="2"/>
      </rPr>
      <t xml:space="preserve">未対応</t>
    </r>
    <r>
      <rPr>
        <sz val="10"/>
        <color rgb="FF1F2A44"/>
        <rFont val="Arial"/>
        <family val="0"/>
        <charset val="1"/>
      </rPr>
      <t xml:space="preserve">/</t>
    </r>
    <r>
      <rPr>
        <sz val="10"/>
        <color rgb="FF1F2A44"/>
        <rFont val="Noto Sans CJK SC"/>
        <family val="2"/>
      </rPr>
      <t xml:space="preserve">対応中</t>
    </r>
    <r>
      <rPr>
        <sz val="10"/>
        <color rgb="FF1F2A44"/>
        <rFont val="Arial"/>
        <family val="0"/>
        <charset val="1"/>
      </rPr>
      <t xml:space="preserve">/</t>
    </r>
    <r>
      <rPr>
        <sz val="10"/>
        <color rgb="FF1F2A44"/>
        <rFont val="Noto Sans CJK SC"/>
        <family val="2"/>
      </rPr>
      <t xml:space="preserve">追加資料待ち</t>
    </r>
    <r>
      <rPr>
        <sz val="10"/>
        <color rgb="FF1F2A44"/>
        <rFont val="Arial"/>
        <family val="0"/>
        <charset val="1"/>
      </rPr>
      <t xml:space="preserve">/</t>
    </r>
    <r>
      <rPr>
        <sz val="10"/>
        <color rgb="FF1F2A44"/>
        <rFont val="Noto Sans CJK SC"/>
        <family val="2"/>
      </rPr>
      <t xml:space="preserve">社内確認中</t>
    </r>
    <r>
      <rPr>
        <sz val="10"/>
        <color rgb="FF1F2A44"/>
        <rFont val="Arial"/>
        <family val="0"/>
        <charset val="1"/>
      </rPr>
      <t xml:space="preserve">/</t>
    </r>
    <r>
      <rPr>
        <sz val="10"/>
        <color rgb="FF1F2A44"/>
        <rFont val="Noto Sans CJK SC"/>
        <family val="2"/>
      </rPr>
      <t xml:space="preserve">弁護士確認中</t>
    </r>
    <r>
      <rPr>
        <sz val="10"/>
        <color rgb="FF1F2A44"/>
        <rFont val="Arial"/>
        <family val="0"/>
        <charset val="1"/>
      </rPr>
      <t xml:space="preserve">/</t>
    </r>
    <r>
      <rPr>
        <sz val="10"/>
        <color rgb="FF1F2A44"/>
        <rFont val="Noto Sans CJK SC"/>
        <family val="2"/>
      </rPr>
      <t xml:space="preserve">回答済</t>
    </r>
    <r>
      <rPr>
        <sz val="10"/>
        <color rgb="FF1F2A44"/>
        <rFont val="Arial"/>
        <family val="0"/>
        <charset val="1"/>
      </rPr>
      <t xml:space="preserve">/</t>
    </r>
    <r>
      <rPr>
        <sz val="10"/>
        <color rgb="FF1F2A44"/>
        <rFont val="Noto Sans CJK SC"/>
        <family val="2"/>
      </rPr>
      <t xml:space="preserve">保留</t>
    </r>
    <r>
      <rPr>
        <sz val="10"/>
        <color rgb="FF1F2A44"/>
        <rFont val="Arial"/>
        <family val="0"/>
        <charset val="1"/>
      </rPr>
      <t xml:space="preserve">/</t>
    </r>
    <r>
      <rPr>
        <sz val="10"/>
        <color rgb="FF1F2A44"/>
        <rFont val="Noto Sans CJK SC"/>
        <family val="2"/>
      </rPr>
      <t xml:space="preserve">クローズ</t>
    </r>
  </si>
  <si>
    <t xml:space="preserve">添付資料チェック</t>
  </si>
  <si>
    <r>
      <rPr>
        <sz val="9"/>
        <color rgb="FF4A5568"/>
        <rFont val="Noto Sans CJK SC"/>
        <family val="2"/>
      </rPr>
      <t xml:space="preserve">受付番号ごとに添付資料を一覧化します。</t>
    </r>
    <r>
      <rPr>
        <sz val="9"/>
        <color rgb="FF4A5568"/>
        <rFont val="Arial"/>
        <family val="0"/>
        <charset val="1"/>
      </rPr>
      <t xml:space="preserve">1</t>
    </r>
    <r>
      <rPr>
        <sz val="9"/>
        <color rgb="FF4A5568"/>
        <rFont val="Noto Sans CJK SC"/>
        <family val="2"/>
      </rPr>
      <t xml:space="preserve">相談につき複数行を記録できます。</t>
    </r>
  </si>
  <si>
    <t xml:space="preserve">資料名</t>
  </si>
  <si>
    <t xml:space="preserve">種類</t>
  </si>
  <si>
    <t xml:space="preserve">受領日</t>
  </si>
  <si>
    <t xml:space="preserve">受領元</t>
  </si>
  <si>
    <t xml:space="preserve">機密区分</t>
  </si>
  <si>
    <t xml:space="preserve">個人情報含有</t>
  </si>
  <si>
    <t xml:space="preserve">ファイル格納先</t>
  </si>
  <si>
    <t xml:space="preserve">不足フラグ</t>
  </si>
  <si>
    <r>
      <rPr>
        <sz val="10"/>
        <color rgb="FF1F2A44"/>
        <rFont val="Noto Sans CJK SC"/>
        <family val="2"/>
      </rPr>
      <t xml:space="preserve">業務委託契約書</t>
    </r>
    <r>
      <rPr>
        <sz val="10"/>
        <color rgb="FF1F2A44"/>
        <rFont val="Arial"/>
        <family val="0"/>
        <charset val="1"/>
      </rPr>
      <t xml:space="preserve">(20240312</t>
    </r>
    <r>
      <rPr>
        <sz val="10"/>
        <color rgb="FF1F2A44"/>
        <rFont val="Noto Sans CJK SC"/>
        <family val="2"/>
      </rPr>
      <t xml:space="preserve">締結</t>
    </r>
    <r>
      <rPr>
        <sz val="10"/>
        <color rgb="FF1F2A44"/>
        <rFont val="Arial"/>
        <family val="0"/>
        <charset val="1"/>
      </rPr>
      <t xml:space="preserve">)</t>
    </r>
  </si>
  <si>
    <t xml:space="preserve">契約書</t>
  </si>
  <si>
    <t xml:space="preserve">営業本部</t>
  </si>
  <si>
    <t xml:space="preserve">秘</t>
  </si>
  <si>
    <t xml:space="preserve">/Legal/2026/LG-0123/</t>
  </si>
  <si>
    <r>
      <rPr>
        <sz val="10"/>
        <color rgb="FF1F2A44"/>
        <rFont val="Noto Sans CJK SC"/>
        <family val="2"/>
      </rPr>
      <t xml:space="preserve">見積書</t>
    </r>
    <r>
      <rPr>
        <sz val="10"/>
        <color rgb="FF1F2A44"/>
        <rFont val="Arial"/>
        <family val="0"/>
        <charset val="1"/>
      </rPr>
      <t xml:space="preserve">(20240315)</t>
    </r>
  </si>
  <si>
    <t xml:space="preserve">見積書</t>
  </si>
  <si>
    <t xml:space="preserve">仕様変更指示メール</t>
  </si>
  <si>
    <t xml:space="preserve">メール</t>
  </si>
  <si>
    <t xml:space="preserve">ハラスメント相談記録</t>
  </si>
  <si>
    <t xml:space="preserve">その他</t>
  </si>
  <si>
    <t xml:space="preserve">極秘</t>
  </si>
  <si>
    <t xml:space="preserve">/Legal/2026/LG-0124/</t>
  </si>
  <si>
    <r>
      <rPr>
        <sz val="10"/>
        <color rgb="FF1F2A44"/>
        <rFont val="Arial"/>
        <family val="0"/>
        <charset val="1"/>
      </rPr>
      <t xml:space="preserve">SaaS</t>
    </r>
    <r>
      <rPr>
        <sz val="10"/>
        <color rgb="FF1F2A44"/>
        <rFont val="Noto Sans CJK SC"/>
        <family val="2"/>
      </rPr>
      <t xml:space="preserve">利用契約書</t>
    </r>
    <r>
      <rPr>
        <sz val="10"/>
        <color rgb="FF1F2A44"/>
        <rFont val="Arial"/>
        <family val="0"/>
        <charset val="1"/>
      </rPr>
      <t xml:space="preserve">(</t>
    </r>
    <r>
      <rPr>
        <sz val="10"/>
        <color rgb="FF1F2A44"/>
        <rFont val="Noto Sans CJK SC"/>
        <family val="2"/>
      </rPr>
      <t xml:space="preserve">ドラフト</t>
    </r>
    <r>
      <rPr>
        <sz val="10"/>
        <color rgb="FF1F2A44"/>
        <rFont val="Arial"/>
        <family val="0"/>
        <charset val="1"/>
      </rPr>
      <t xml:space="preserve">)</t>
    </r>
  </si>
  <si>
    <t xml:space="preserve">2026/05/25</t>
  </si>
  <si>
    <t xml:space="preserve">社内限</t>
  </si>
  <si>
    <t xml:space="preserve">/Legal/2026/LG-0125/</t>
  </si>
  <si>
    <r>
      <rPr>
        <b val="true"/>
        <sz val="11"/>
        <color rgb="FF1F2A44"/>
        <rFont val="Noto Sans CJK SC"/>
        <family val="2"/>
      </rPr>
      <t xml:space="preserve">集計</t>
    </r>
    <r>
      <rPr>
        <b val="true"/>
        <sz val="11"/>
        <color rgb="FF1F2A44"/>
        <rFont val="Arial"/>
        <family val="0"/>
        <charset val="1"/>
      </rPr>
      <t xml:space="preserve">(</t>
    </r>
    <r>
      <rPr>
        <b val="true"/>
        <sz val="11"/>
        <color rgb="FF1F2A44"/>
        <rFont val="Noto Sans CJK SC"/>
        <family val="2"/>
      </rPr>
      <t xml:space="preserve">受付番号別添付件数</t>
    </r>
    <r>
      <rPr>
        <b val="true"/>
        <sz val="11"/>
        <color rgb="FF1F2A44"/>
        <rFont val="Arial"/>
        <family val="0"/>
        <charset val="1"/>
      </rPr>
      <t xml:space="preserve">)</t>
    </r>
  </si>
  <si>
    <t xml:space="preserve">件数</t>
  </si>
  <si>
    <t xml:space="preserve">回答記録</t>
  </si>
  <si>
    <t xml:space="preserve">回答時に判断理由・適用条項・留保条件・再確認事項まで残します。</t>
  </si>
  <si>
    <r>
      <rPr>
        <b val="true"/>
        <sz val="10"/>
        <color rgb="FFFFFFFF"/>
        <rFont val="Noto Sans CJK SC"/>
        <family val="2"/>
      </rPr>
      <t xml:space="preserve">結論</t>
    </r>
    <r>
      <rPr>
        <b val="true"/>
        <sz val="10"/>
        <color rgb="FFFFFFFF"/>
        <rFont val="Arial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要約</t>
    </r>
    <r>
      <rPr>
        <b val="true"/>
        <sz val="10"/>
        <color rgb="FFFFFFFF"/>
        <rFont val="Arial"/>
        <family val="0"/>
        <charset val="1"/>
      </rPr>
      <t xml:space="preserve">)</t>
    </r>
  </si>
  <si>
    <r>
      <rPr>
        <b val="true"/>
        <sz val="10"/>
        <color rgb="FFFFFFFF"/>
        <rFont val="Noto Sans CJK SC"/>
        <family val="2"/>
      </rPr>
      <t xml:space="preserve">回答内容</t>
    </r>
    <r>
      <rPr>
        <b val="true"/>
        <sz val="10"/>
        <color rgb="FFFFFFFF"/>
        <rFont val="Arial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詳細</t>
    </r>
    <r>
      <rPr>
        <b val="true"/>
        <sz val="10"/>
        <color rgb="FFFFFFFF"/>
        <rFont val="Arial"/>
        <family val="0"/>
        <charset val="1"/>
      </rPr>
      <t xml:space="preserve">)</t>
    </r>
  </si>
  <si>
    <t xml:space="preserve">判断理由</t>
  </si>
  <si>
    <t xml:space="preserve">適用条項・法令</t>
  </si>
  <si>
    <t xml:space="preserve">留保条件</t>
  </si>
  <si>
    <t xml:space="preserve">再確認事項</t>
  </si>
  <si>
    <t xml:space="preserve">事業部への依頼事項</t>
  </si>
  <si>
    <t xml:space="preserve">回答方法</t>
  </si>
  <si>
    <t xml:space="preserve">回答送付先</t>
  </si>
  <si>
    <t xml:space="preserve">2026/05/26</t>
  </si>
  <si>
    <r>
      <rPr>
        <sz val="10"/>
        <color rgb="FF1F2A44"/>
        <rFont val="Noto Sans CJK SC"/>
        <family val="2"/>
      </rPr>
      <t xml:space="preserve">追加費用請求は契約第</t>
    </r>
    <r>
      <rPr>
        <sz val="10"/>
        <color rgb="FF1F2A44"/>
        <rFont val="Arial"/>
        <family val="0"/>
        <charset val="1"/>
      </rPr>
      <t xml:space="preserve">15</t>
    </r>
    <r>
      <rPr>
        <sz val="10"/>
        <color rgb="FF1F2A44"/>
        <rFont val="Noto Sans CJK SC"/>
        <family val="2"/>
      </rPr>
      <t xml:space="preserve">条により可能、ただし証跡が必要</t>
    </r>
  </si>
  <si>
    <r>
      <rPr>
        <sz val="10"/>
        <color rgb="FF1F2A44"/>
        <rFont val="Noto Sans CJK SC"/>
        <family val="2"/>
      </rPr>
      <t xml:space="preserve">仕様変更</t>
    </r>
    <r>
      <rPr>
        <sz val="10"/>
        <color rgb="FF1F2A44"/>
        <rFont val="Arial"/>
        <family val="0"/>
        <charset val="1"/>
      </rPr>
      <t xml:space="preserve">3</t>
    </r>
    <r>
      <rPr>
        <sz val="10"/>
        <color rgb="FF1F2A44"/>
        <rFont val="Noto Sans CJK SC"/>
        <family val="2"/>
      </rPr>
      <t xml:space="preserve">回分について、業務委託契約第</t>
    </r>
    <r>
      <rPr>
        <sz val="10"/>
        <color rgb="FF1F2A44"/>
        <rFont val="Arial"/>
        <family val="0"/>
        <charset val="1"/>
      </rPr>
      <t xml:space="preserve">15</t>
    </r>
    <r>
      <rPr>
        <sz val="10"/>
        <color rgb="FF1F2A44"/>
        <rFont val="Noto Sans CJK SC"/>
        <family val="2"/>
      </rPr>
      <t xml:space="preserve">条に基づき追加費用を請求可能と整理。ただし、変更指示の証跡が事業部側で保存されていることが前提。</t>
    </r>
  </si>
  <si>
    <r>
      <rPr>
        <sz val="10"/>
        <color rgb="FF1F2A44"/>
        <rFont val="Noto Sans CJK SC"/>
        <family val="2"/>
      </rPr>
      <t xml:space="preserve">仕様変更は別途協議事項に該当し、見積追加分は履行請求可能</t>
    </r>
    <r>
      <rPr>
        <sz val="10"/>
        <color rgb="FF1F2A44"/>
        <rFont val="Arial"/>
        <family val="0"/>
        <charset val="1"/>
      </rPr>
      <t xml:space="preserve">(</t>
    </r>
    <r>
      <rPr>
        <sz val="10"/>
        <color rgb="FF1F2A44"/>
        <rFont val="Noto Sans CJK SC"/>
        <family val="2"/>
      </rPr>
      <t xml:space="preserve">民法</t>
    </r>
    <r>
      <rPr>
        <sz val="10"/>
        <color rgb="FF1F2A44"/>
        <rFont val="Arial"/>
        <family val="0"/>
        <charset val="1"/>
      </rPr>
      <t xml:space="preserve">632</t>
    </r>
    <r>
      <rPr>
        <sz val="10"/>
        <color rgb="FF1F2A44"/>
        <rFont val="Noto Sans CJK SC"/>
        <family val="2"/>
      </rPr>
      <t xml:space="preserve">条参照</t>
    </r>
    <r>
      <rPr>
        <sz val="10"/>
        <color rgb="FF1F2A44"/>
        <rFont val="Arial"/>
        <family val="0"/>
        <charset val="1"/>
      </rPr>
      <t xml:space="preserve">)</t>
    </r>
  </si>
  <si>
    <r>
      <rPr>
        <sz val="10"/>
        <color rgb="FF1F2A44"/>
        <rFont val="Noto Sans CJK SC"/>
        <family val="2"/>
      </rPr>
      <t xml:space="preserve">業務委託契約第</t>
    </r>
    <r>
      <rPr>
        <sz val="10"/>
        <color rgb="FF1F2A44"/>
        <rFont val="Arial"/>
        <family val="0"/>
        <charset val="1"/>
      </rPr>
      <t xml:space="preserve">15</t>
    </r>
    <r>
      <rPr>
        <sz val="10"/>
        <color rgb="FF1F2A44"/>
        <rFont val="Noto Sans CJK SC"/>
        <family val="2"/>
      </rPr>
      <t xml:space="preserve">条、民法第</t>
    </r>
    <r>
      <rPr>
        <sz val="10"/>
        <color rgb="FF1F2A44"/>
        <rFont val="Arial"/>
        <family val="0"/>
        <charset val="1"/>
      </rPr>
      <t xml:space="preserve">632</t>
    </r>
    <r>
      <rPr>
        <sz val="10"/>
        <color rgb="FF1F2A44"/>
        <rFont val="Noto Sans CJK SC"/>
        <family val="2"/>
      </rPr>
      <t xml:space="preserve">条</t>
    </r>
  </si>
  <si>
    <r>
      <rPr>
        <sz val="10"/>
        <color rgb="FF1F2A44"/>
        <rFont val="Noto Sans CJK SC"/>
        <family val="2"/>
      </rPr>
      <t xml:space="preserve">仕様変更指示の証跡</t>
    </r>
    <r>
      <rPr>
        <sz val="10"/>
        <color rgb="FF1F2A44"/>
        <rFont val="Arial"/>
        <family val="0"/>
        <charset val="1"/>
      </rPr>
      <t xml:space="preserve">(</t>
    </r>
    <r>
      <rPr>
        <sz val="10"/>
        <color rgb="FF1F2A44"/>
        <rFont val="Noto Sans CJK SC"/>
        <family val="2"/>
      </rPr>
      <t xml:space="preserve">メール等</t>
    </r>
    <r>
      <rPr>
        <sz val="10"/>
        <color rgb="FF1F2A44"/>
        <rFont val="Arial"/>
        <family val="0"/>
        <charset val="1"/>
      </rPr>
      <t xml:space="preserve">)</t>
    </r>
    <r>
      <rPr>
        <sz val="10"/>
        <color rgb="FF1F2A44"/>
        <rFont val="Noto Sans CJK SC"/>
        <family val="2"/>
      </rPr>
      <t xml:space="preserve">が残っていること</t>
    </r>
  </si>
  <si>
    <t xml:space="preserve">仕様変更指示メールの存否を事業部で再確認</t>
  </si>
  <si>
    <t xml:space="preserve">仕様変更メールを社内共有フォルダに保管</t>
  </si>
  <si>
    <t xml:space="preserve">初動対応として相談者保護を最優先し、社内規程に沿って事実確認手順を開始</t>
  </si>
  <si>
    <t xml:space="preserve">ハラスメント相談記録ガイドラインに従い、相談者の同意を得たうえで関係者ヒアリングを実施する旨を整理。</t>
  </si>
  <si>
    <t xml:space="preserve">二次被害防止と相談者保護の観点から、対応手順は社内規程に沿う必要</t>
  </si>
  <si>
    <t xml:space="preserve">就業規則 第○条、ハラスメント防止規程</t>
  </si>
  <si>
    <t xml:space="preserve">事実確認は相談者の同意を得たうえで実施</t>
  </si>
  <si>
    <t xml:space="preserve">外部相談窓口の利用可否を相談者に案内</t>
  </si>
  <si>
    <t xml:space="preserve">対応経過を時系列で記録</t>
  </si>
  <si>
    <t xml:space="preserve">口頭</t>
  </si>
  <si>
    <t xml:space="preserve">過去相談検索用タグ</t>
  </si>
  <si>
    <r>
      <rPr>
        <sz val="9"/>
        <color rgb="FF4A5568"/>
        <rFont val="Noto Sans CJK SC"/>
        <family val="2"/>
      </rPr>
      <t xml:space="preserve">受付番号ごとにキーワード</t>
    </r>
    <r>
      <rPr>
        <sz val="9"/>
        <color rgb="FF4A5568"/>
        <rFont val="Arial"/>
        <family val="0"/>
        <charset val="1"/>
      </rPr>
      <t xml:space="preserve">(</t>
    </r>
    <r>
      <rPr>
        <sz val="9"/>
        <color rgb="FF4A5568"/>
        <rFont val="Noto Sans CJK SC"/>
        <family val="2"/>
      </rPr>
      <t xml:space="preserve">タグ</t>
    </r>
    <r>
      <rPr>
        <sz val="9"/>
        <color rgb="FF4A5568"/>
        <rFont val="Arial"/>
        <family val="0"/>
        <charset val="1"/>
      </rPr>
      <t xml:space="preserve">)</t>
    </r>
    <r>
      <rPr>
        <sz val="9"/>
        <color rgb="FF4A5568"/>
        <rFont val="Noto Sans CJK SC"/>
        <family val="2"/>
      </rPr>
      <t xml:space="preserve">を残し、後から検索しやすくします。</t>
    </r>
  </si>
  <si>
    <r>
      <rPr>
        <b val="true"/>
        <sz val="10"/>
        <color rgb="FFFFFFFF"/>
        <rFont val="Noto Sans CJK SC"/>
        <family val="2"/>
      </rPr>
      <t xml:space="preserve">キーワード</t>
    </r>
    <r>
      <rPr>
        <b val="true"/>
        <sz val="10"/>
        <color rgb="FFFFFFFF"/>
        <rFont val="Arial"/>
        <family val="0"/>
        <charset val="1"/>
      </rPr>
      <t xml:space="preserve">1</t>
    </r>
  </si>
  <si>
    <r>
      <rPr>
        <b val="true"/>
        <sz val="10"/>
        <color rgb="FFFFFFFF"/>
        <rFont val="Noto Sans CJK SC"/>
        <family val="2"/>
      </rPr>
      <t xml:space="preserve">キーワード</t>
    </r>
    <r>
      <rPr>
        <b val="true"/>
        <sz val="10"/>
        <color rgb="FFFFFFFF"/>
        <rFont val="Arial"/>
        <family val="0"/>
        <charset val="1"/>
      </rPr>
      <t xml:space="preserve">2</t>
    </r>
  </si>
  <si>
    <r>
      <rPr>
        <b val="true"/>
        <sz val="10"/>
        <color rgb="FFFFFFFF"/>
        <rFont val="Noto Sans CJK SC"/>
        <family val="2"/>
      </rPr>
      <t xml:space="preserve">キーワード</t>
    </r>
    <r>
      <rPr>
        <b val="true"/>
        <sz val="10"/>
        <color rgb="FFFFFFFF"/>
        <rFont val="Arial"/>
        <family val="0"/>
        <charset val="1"/>
      </rPr>
      <t xml:space="preserve">3</t>
    </r>
  </si>
  <si>
    <t xml:space="preserve">関連契約類型</t>
  </si>
  <si>
    <t xml:space="preserve">関連法令</t>
  </si>
  <si>
    <t xml:space="preserve">結合キー</t>
  </si>
  <si>
    <t xml:space="preserve">追加費用</t>
  </si>
  <si>
    <t xml:space="preserve">仕様変更</t>
  </si>
  <si>
    <t xml:space="preserve">業務委託</t>
  </si>
  <si>
    <t xml:space="preserve">業務委託契約</t>
  </si>
  <si>
    <r>
      <rPr>
        <sz val="10"/>
        <color rgb="FF1F2A44"/>
        <rFont val="Noto Sans CJK SC"/>
        <family val="2"/>
      </rPr>
      <t xml:space="preserve">民法</t>
    </r>
    <r>
      <rPr>
        <sz val="10"/>
        <color rgb="FF1F2A44"/>
        <rFont val="Arial"/>
        <family val="0"/>
        <charset val="1"/>
      </rPr>
      <t xml:space="preserve">632</t>
    </r>
    <r>
      <rPr>
        <sz val="10"/>
        <color rgb="FF1F2A44"/>
        <rFont val="Noto Sans CJK SC"/>
        <family val="2"/>
      </rPr>
      <t xml:space="preserve">条</t>
    </r>
  </si>
  <si>
    <t xml:space="preserve">初動対応</t>
  </si>
  <si>
    <t xml:space="preserve">相談者保護</t>
  </si>
  <si>
    <t xml:space="preserve">二次被害防止</t>
  </si>
  <si>
    <t xml:space="preserve">労基法、均等法</t>
  </si>
  <si>
    <t xml:space="preserve">SaaS</t>
  </si>
  <si>
    <t xml:space="preserve">委託先管理</t>
  </si>
  <si>
    <t xml:space="preserve">越境移転</t>
  </si>
  <si>
    <t xml:space="preserve">個人情報保護法</t>
  </si>
  <si>
    <t xml:space="preserve">類似相談検索</t>
  </si>
  <si>
    <t xml:space="preserve">検索キーワード</t>
  </si>
  <si>
    <r>
      <rPr>
        <sz val="10"/>
        <color rgb="FF4A5568"/>
        <rFont val="Arial"/>
        <family val="0"/>
        <charset val="1"/>
      </rPr>
      <t xml:space="preserve">(</t>
    </r>
    <r>
      <rPr>
        <sz val="10"/>
        <color rgb="FF4A5568"/>
        <rFont val="Noto Sans CJK SC"/>
        <family val="2"/>
      </rPr>
      <t xml:space="preserve">キーワードを入力</t>
    </r>
    <r>
      <rPr>
        <sz val="10"/>
        <color rgb="FF4A5568"/>
        <rFont val="Arial"/>
        <family val="0"/>
        <charset val="1"/>
      </rPr>
      <t xml:space="preserve">)</t>
    </r>
  </si>
  <si>
    <t xml:space="preserve">ヒット件数</t>
  </si>
  <si>
    <r>
      <rPr>
        <b val="true"/>
        <sz val="14"/>
        <color rgb="FF1F2A44"/>
        <rFont val="Noto Sans CJK SC"/>
        <family val="2"/>
      </rPr>
      <t xml:space="preserve">ステータス一覧 </t>
    </r>
    <r>
      <rPr>
        <b val="true"/>
        <sz val="14"/>
        <color rgb="FF1F2A44"/>
        <rFont val="Arial"/>
        <family val="0"/>
        <charset val="1"/>
      </rPr>
      <t xml:space="preserve">(</t>
    </r>
    <r>
      <rPr>
        <b val="true"/>
        <sz val="14"/>
        <color rgb="FF1F2A44"/>
        <rFont val="Noto Sans CJK SC"/>
        <family val="2"/>
      </rPr>
      <t xml:space="preserve">プルダウン用マスタ</t>
    </r>
    <r>
      <rPr>
        <b val="true"/>
        <sz val="14"/>
        <color rgb="FF1F2A44"/>
        <rFont val="Arial"/>
        <family val="0"/>
        <charset val="1"/>
      </rPr>
      <t xml:space="preserve">)</t>
    </r>
  </si>
  <si>
    <t xml:space="preserve">説明</t>
  </si>
  <si>
    <t xml:space="preserve">並び順</t>
  </si>
  <si>
    <t xml:space="preserve">未対応</t>
  </si>
  <si>
    <t xml:space="preserve">受付済だが対応未着手</t>
  </si>
  <si>
    <t xml:space="preserve">担当法務が回答を作成中</t>
  </si>
  <si>
    <t xml:space="preserve">事業部からの資料追加を待っている</t>
  </si>
  <si>
    <t xml:space="preserve">社内確認中</t>
  </si>
  <si>
    <t xml:space="preserve">経営層・他部門への確認待ち</t>
  </si>
  <si>
    <t xml:space="preserve">弁護士確認中</t>
  </si>
  <si>
    <t xml:space="preserve">外部弁護士への確認待ち</t>
  </si>
  <si>
    <t xml:space="preserve">回答送付済</t>
  </si>
  <si>
    <t xml:space="preserve">保留</t>
  </si>
  <si>
    <t xml:space="preserve">事業部側の都合で一時停止</t>
  </si>
  <si>
    <t xml:space="preserve">クローズ</t>
  </si>
  <si>
    <t xml:space="preserve">対応完了し、相談ファイルをアーカイブ済</t>
  </si>
  <si>
    <t xml:space="preserve">相談分類マスタ</t>
  </si>
  <si>
    <t xml:space="preserve">分類コード</t>
  </si>
  <si>
    <t xml:space="preserve">重要度の目安</t>
  </si>
  <si>
    <t xml:space="preserve">回答期限の目安</t>
  </si>
  <si>
    <t xml:space="preserve">担当推奨</t>
  </si>
  <si>
    <t xml:space="preserve">C01</t>
  </si>
  <si>
    <t xml:space="preserve">契約レビュー</t>
  </si>
  <si>
    <r>
      <rPr>
        <sz val="10"/>
        <color rgb="FF1F2A44"/>
        <rFont val="Arial"/>
        <family val="0"/>
        <charset val="1"/>
      </rPr>
      <t xml:space="preserve">2</t>
    </r>
    <r>
      <rPr>
        <sz val="10"/>
        <color rgb="FF1F2A44"/>
        <rFont val="Noto Sans CJK SC"/>
        <family val="2"/>
      </rPr>
      <t xml:space="preserve">〜</t>
    </r>
    <r>
      <rPr>
        <sz val="10"/>
        <color rgb="FF1F2A44"/>
        <rFont val="Arial"/>
        <family val="0"/>
        <charset val="1"/>
      </rPr>
      <t xml:space="preserve">3</t>
    </r>
    <r>
      <rPr>
        <sz val="10"/>
        <color rgb="FF1F2A44"/>
        <rFont val="Noto Sans CJK SC"/>
        <family val="2"/>
      </rPr>
      <t xml:space="preserve">営業日</t>
    </r>
  </si>
  <si>
    <t xml:space="preserve">法務</t>
  </si>
  <si>
    <t xml:space="preserve">自社・相手方ひな型の修正案検討</t>
  </si>
  <si>
    <t xml:space="preserve">C02</t>
  </si>
  <si>
    <t xml:space="preserve">既存契約の条項解釈・追加費用・履行範囲</t>
  </si>
  <si>
    <t xml:space="preserve">C03</t>
  </si>
  <si>
    <t xml:space="preserve">取引先対応</t>
  </si>
  <si>
    <t xml:space="preserve">取引先との交渉方針・回答案作成</t>
  </si>
  <si>
    <t xml:space="preserve">C04</t>
  </si>
  <si>
    <t xml:space="preserve">クレーム・紛争</t>
  </si>
  <si>
    <t xml:space="preserve">当日対応</t>
  </si>
  <si>
    <r>
      <rPr>
        <sz val="10"/>
        <color rgb="FF1F2A44"/>
        <rFont val="Noto Sans CJK SC"/>
        <family val="2"/>
      </rPr>
      <t xml:space="preserve">法務</t>
    </r>
    <r>
      <rPr>
        <sz val="10"/>
        <color rgb="FF1F2A44"/>
        <rFont val="Arial"/>
        <family val="0"/>
        <charset val="1"/>
      </rPr>
      <t xml:space="preserve">+</t>
    </r>
    <r>
      <rPr>
        <sz val="10"/>
        <color rgb="FF1F2A44"/>
        <rFont val="Noto Sans CJK SC"/>
        <family val="2"/>
      </rPr>
      <t xml:space="preserve">弁護士</t>
    </r>
  </si>
  <si>
    <t xml:space="preserve">クレーム対応・紛争対応・訴訟前対応</t>
  </si>
  <si>
    <t xml:space="preserve">C05</t>
  </si>
  <si>
    <r>
      <rPr>
        <sz val="10"/>
        <color rgb="FF1F2A44"/>
        <rFont val="Noto Sans CJK SC"/>
        <family val="2"/>
      </rPr>
      <t xml:space="preserve">当日〜</t>
    </r>
    <r>
      <rPr>
        <sz val="10"/>
        <color rgb="FF1F2A44"/>
        <rFont val="Arial"/>
        <family val="0"/>
        <charset val="1"/>
      </rPr>
      <t xml:space="preserve">2</t>
    </r>
    <r>
      <rPr>
        <sz val="10"/>
        <color rgb="FF1F2A44"/>
        <rFont val="Noto Sans CJK SC"/>
        <family val="2"/>
      </rPr>
      <t xml:space="preserve">営業日</t>
    </r>
  </si>
  <si>
    <t xml:space="preserve">個人情報保護法、漏えい、第三者提供</t>
  </si>
  <si>
    <t xml:space="preserve">C06</t>
  </si>
  <si>
    <t xml:space="preserve">秘密保持</t>
  </si>
  <si>
    <r>
      <rPr>
        <sz val="10"/>
        <color rgb="FF1F2A44"/>
        <rFont val="Arial"/>
        <family val="0"/>
        <charset val="1"/>
      </rPr>
      <t xml:space="preserve">NDA</t>
    </r>
    <r>
      <rPr>
        <sz val="10"/>
        <color rgb="FF1F2A44"/>
        <rFont val="Noto Sans CJK SC"/>
        <family val="2"/>
      </rPr>
      <t xml:space="preserve">、開示範囲、残存条項</t>
    </r>
  </si>
  <si>
    <t xml:space="preserve">C07</t>
  </si>
  <si>
    <r>
      <rPr>
        <sz val="10"/>
        <color rgb="FF1F2A44"/>
        <rFont val="Noto Sans CJK SC"/>
        <family val="2"/>
      </rPr>
      <t xml:space="preserve">法務</t>
    </r>
    <r>
      <rPr>
        <sz val="10"/>
        <color rgb="FF1F2A44"/>
        <rFont val="Arial"/>
        <family val="0"/>
        <charset val="1"/>
      </rPr>
      <t xml:space="preserve">+</t>
    </r>
    <r>
      <rPr>
        <sz val="10"/>
        <color rgb="FF1F2A44"/>
        <rFont val="Noto Sans CJK SC"/>
        <family val="2"/>
      </rPr>
      <t xml:space="preserve">人事</t>
    </r>
  </si>
  <si>
    <t xml:space="preserve">ハラスメント相談、就業規則、労務トラブル</t>
  </si>
  <si>
    <t xml:space="preserve">C08</t>
  </si>
  <si>
    <t xml:space="preserve">広告表示</t>
  </si>
  <si>
    <t xml:space="preserve">景表法、不当表示、優良誤認</t>
  </si>
  <si>
    <t xml:space="preserve">C09</t>
  </si>
  <si>
    <t xml:space="preserve">景品表示</t>
  </si>
  <si>
    <t xml:space="preserve">景品類の上限、キャンペーン表示</t>
  </si>
  <si>
    <t xml:space="preserve">C10</t>
  </si>
  <si>
    <t xml:space="preserve">反社チェック</t>
  </si>
  <si>
    <r>
      <rPr>
        <sz val="10"/>
        <color rgb="FF1F2A44"/>
        <rFont val="Arial"/>
        <family val="0"/>
        <charset val="1"/>
      </rPr>
      <t xml:space="preserve">1</t>
    </r>
    <r>
      <rPr>
        <sz val="10"/>
        <color rgb="FF1F2A44"/>
        <rFont val="Noto Sans CJK SC"/>
        <family val="2"/>
      </rPr>
      <t xml:space="preserve">週間以内</t>
    </r>
  </si>
  <si>
    <t xml:space="preserve">新規取引・継続取引時の反社チェック</t>
  </si>
  <si>
    <t xml:space="preserve">C11</t>
  </si>
  <si>
    <t xml:space="preserve">法改正対応</t>
  </si>
  <si>
    <t xml:space="preserve">施行日、対象部署、規程改定</t>
  </si>
  <si>
    <t xml:space="preserve">C12</t>
  </si>
  <si>
    <t xml:space="preserve">社内規程</t>
  </si>
  <si>
    <t xml:space="preserve">低</t>
  </si>
  <si>
    <t xml:space="preserve">規程改定、社内ルールの解釈</t>
  </si>
  <si>
    <t xml:space="preserve">C13</t>
  </si>
  <si>
    <r>
      <rPr>
        <sz val="10"/>
        <color rgb="FF1F2A44"/>
        <rFont val="Arial"/>
        <family val="0"/>
        <charset val="1"/>
      </rPr>
      <t xml:space="preserve">AI</t>
    </r>
    <r>
      <rPr>
        <sz val="10"/>
        <color rgb="FF1F2A44"/>
        <rFont val="Noto Sans CJK SC"/>
        <family val="2"/>
      </rPr>
      <t xml:space="preserve">利用・情報管理</t>
    </r>
  </si>
  <si>
    <r>
      <rPr>
        <sz val="10"/>
        <color rgb="FF1F2A44"/>
        <rFont val="Arial"/>
        <family val="0"/>
        <charset val="1"/>
      </rPr>
      <t xml:space="preserve">AI</t>
    </r>
    <r>
      <rPr>
        <sz val="10"/>
        <color rgb="FF1F2A44"/>
        <rFont val="Noto Sans CJK SC"/>
        <family val="2"/>
      </rPr>
      <t xml:space="preserve">入力可否、社内</t>
    </r>
    <r>
      <rPr>
        <sz val="10"/>
        <color rgb="FF1F2A44"/>
        <rFont val="Arial"/>
        <family val="0"/>
        <charset val="1"/>
      </rPr>
      <t xml:space="preserve">AI</t>
    </r>
    <r>
      <rPr>
        <sz val="10"/>
        <color rgb="FF1F2A44"/>
        <rFont val="Noto Sans CJK SC"/>
        <family val="2"/>
      </rPr>
      <t xml:space="preserve">ルール、情報管理</t>
    </r>
  </si>
  <si>
    <t xml:space="preserve">C14</t>
  </si>
  <si>
    <t xml:space="preserve">稟議・承認</t>
  </si>
  <si>
    <r>
      <rPr>
        <sz val="10"/>
        <color rgb="FF1F2A44"/>
        <rFont val="Noto Sans CJK SC"/>
        <family val="2"/>
      </rPr>
      <t xml:space="preserve">期限設定不要〜</t>
    </r>
    <r>
      <rPr>
        <sz val="10"/>
        <color rgb="FF1F2A44"/>
        <rFont val="Arial"/>
        <family val="0"/>
        <charset val="1"/>
      </rPr>
      <t xml:space="preserve">1</t>
    </r>
    <r>
      <rPr>
        <sz val="10"/>
        <color rgb="FF1F2A44"/>
        <rFont val="Noto Sans CJK SC"/>
        <family val="2"/>
      </rPr>
      <t xml:space="preserve">週間</t>
    </r>
  </si>
  <si>
    <t xml:space="preserve">稟議書のリーガルチェック</t>
  </si>
  <si>
    <t xml:space="preserve">C15</t>
  </si>
  <si>
    <t xml:space="preserve">会社法・コーポレート</t>
  </si>
  <si>
    <t xml:space="preserve">機関決定、議事録、開示</t>
  </si>
  <si>
    <t xml:space="preserve">使い方</t>
  </si>
  <si>
    <r>
      <rPr>
        <b val="true"/>
        <sz val="10"/>
        <color rgb="FF1F2A44"/>
        <rFont val="Arial"/>
        <family val="0"/>
        <charset val="1"/>
      </rPr>
      <t xml:space="preserve">1. </t>
    </r>
    <r>
      <rPr>
        <b val="true"/>
        <sz val="10"/>
        <color rgb="FF1F2A44"/>
        <rFont val="Noto Sans CJK SC"/>
        <family val="2"/>
      </rPr>
      <t xml:space="preserve">相談受付フォーム</t>
    </r>
  </si>
  <si>
    <r>
      <rPr>
        <sz val="10"/>
        <color rgb="FF1F2A44"/>
        <rFont val="Noto Sans CJK SC"/>
        <family val="2"/>
      </rPr>
      <t xml:space="preserve">新規相談を受けたら、まずこのシートに記入します。記入内容を「法務相談一覧」に</t>
    </r>
    <r>
      <rPr>
        <sz val="10"/>
        <color rgb="FF1F2A44"/>
        <rFont val="Arial"/>
        <family val="0"/>
        <charset val="1"/>
      </rPr>
      <t xml:space="preserve">1</t>
    </r>
    <r>
      <rPr>
        <sz val="10"/>
        <color rgb="FF1F2A44"/>
        <rFont val="Noto Sans CJK SC"/>
        <family val="2"/>
      </rPr>
      <t xml:space="preserve">行転記します。</t>
    </r>
  </si>
  <si>
    <r>
      <rPr>
        <b val="true"/>
        <sz val="10"/>
        <color rgb="FF1F2A44"/>
        <rFont val="Arial"/>
        <family val="0"/>
        <charset val="1"/>
      </rPr>
      <t xml:space="preserve">2. </t>
    </r>
    <r>
      <rPr>
        <b val="true"/>
        <sz val="10"/>
        <color rgb="FF1F2A44"/>
        <rFont val="Noto Sans CJK SC"/>
        <family val="2"/>
      </rPr>
      <t xml:space="preserve">法務相談一覧</t>
    </r>
  </si>
  <si>
    <r>
      <rPr>
        <sz val="10"/>
        <color rgb="FF1F2A44"/>
        <rFont val="Noto Sans CJK SC"/>
        <family val="2"/>
      </rPr>
      <t xml:space="preserve">全相談を</t>
    </r>
    <r>
      <rPr>
        <sz val="10"/>
        <color rgb="FF1F2A44"/>
        <rFont val="Arial"/>
        <family val="0"/>
        <charset val="1"/>
      </rPr>
      <t xml:space="preserve">1</t>
    </r>
    <r>
      <rPr>
        <sz val="10"/>
        <color rgb="FF1F2A44"/>
        <rFont val="Noto Sans CJK SC"/>
        <family val="2"/>
      </rPr>
      <t xml:space="preserve">行</t>
    </r>
    <r>
      <rPr>
        <sz val="10"/>
        <color rgb="FF1F2A44"/>
        <rFont val="Arial"/>
        <family val="0"/>
        <charset val="1"/>
      </rPr>
      <t xml:space="preserve">=1</t>
    </r>
    <r>
      <rPr>
        <sz val="10"/>
        <color rgb="FF1F2A44"/>
        <rFont val="Noto Sans CJK SC"/>
        <family val="2"/>
      </rPr>
      <t xml:space="preserve">件で管理します。残日数・期限フラグは自動計算されます。</t>
    </r>
  </si>
  <si>
    <r>
      <rPr>
        <b val="true"/>
        <sz val="10"/>
        <color rgb="FF1F2A44"/>
        <rFont val="Arial"/>
        <family val="0"/>
        <charset val="1"/>
      </rPr>
      <t xml:space="preserve">3. </t>
    </r>
    <r>
      <rPr>
        <b val="true"/>
        <sz val="10"/>
        <color rgb="FF1F2A44"/>
        <rFont val="Noto Sans CJK SC"/>
        <family val="2"/>
      </rPr>
      <t xml:space="preserve">添付資料チェック</t>
    </r>
  </si>
  <si>
    <t xml:space="preserve">受付番号ごとに添付資料を一覧化。資料の有無・機密区分・格納先を管理します。</t>
  </si>
  <si>
    <r>
      <rPr>
        <b val="true"/>
        <sz val="10"/>
        <color rgb="FF1F2A44"/>
        <rFont val="Arial"/>
        <family val="0"/>
        <charset val="1"/>
      </rPr>
      <t xml:space="preserve">4. </t>
    </r>
    <r>
      <rPr>
        <b val="true"/>
        <sz val="10"/>
        <color rgb="FF1F2A44"/>
        <rFont val="Noto Sans CJK SC"/>
        <family val="2"/>
      </rPr>
      <t xml:space="preserve">回答記録</t>
    </r>
  </si>
  <si>
    <t xml:space="preserve">回答時に、結論・判断理由・適用条項・留保条件・再確認事項を残します。</t>
  </si>
  <si>
    <r>
      <rPr>
        <b val="true"/>
        <sz val="10"/>
        <color rgb="FF1F2A44"/>
        <rFont val="Arial"/>
        <family val="0"/>
        <charset val="1"/>
      </rPr>
      <t xml:space="preserve">5. </t>
    </r>
    <r>
      <rPr>
        <b val="true"/>
        <sz val="10"/>
        <color rgb="FF1F2A44"/>
        <rFont val="Noto Sans CJK SC"/>
        <family val="2"/>
      </rPr>
      <t xml:space="preserve">過去相談検索用タグ</t>
    </r>
  </si>
  <si>
    <r>
      <rPr>
        <sz val="10"/>
        <color rgb="FF1F2A44"/>
        <rFont val="Noto Sans CJK SC"/>
        <family val="2"/>
      </rPr>
      <t xml:space="preserve">受付番号ごとにキーワード</t>
    </r>
    <r>
      <rPr>
        <sz val="10"/>
        <color rgb="FF1F2A44"/>
        <rFont val="Arial"/>
        <family val="0"/>
        <charset val="1"/>
      </rPr>
      <t xml:space="preserve">(</t>
    </r>
    <r>
      <rPr>
        <sz val="10"/>
        <color rgb="FF1F2A44"/>
        <rFont val="Noto Sans CJK SC"/>
        <family val="2"/>
      </rPr>
      <t xml:space="preserve">タグ</t>
    </r>
    <r>
      <rPr>
        <sz val="10"/>
        <color rgb="FF1F2A44"/>
        <rFont val="Arial"/>
        <family val="0"/>
        <charset val="1"/>
      </rPr>
      <t xml:space="preserve">)</t>
    </r>
    <r>
      <rPr>
        <sz val="10"/>
        <color rgb="FF1F2A44"/>
        <rFont val="Noto Sans CJK SC"/>
        <family val="2"/>
      </rPr>
      <t xml:space="preserve">を残し、類似相談検索に使います。</t>
    </r>
  </si>
  <si>
    <r>
      <rPr>
        <b val="true"/>
        <sz val="10"/>
        <color rgb="FF1F2A44"/>
        <rFont val="Arial"/>
        <family val="0"/>
        <charset val="1"/>
      </rPr>
      <t xml:space="preserve">6. </t>
    </r>
    <r>
      <rPr>
        <b val="true"/>
        <sz val="10"/>
        <color rgb="FF1F2A44"/>
        <rFont val="Noto Sans CJK SC"/>
        <family val="2"/>
      </rPr>
      <t xml:space="preserve">ステータス一覧</t>
    </r>
  </si>
  <si>
    <t xml:space="preserve">ステータスのプルダウン用マスタです。社内運用に合わせて編集可能です。</t>
  </si>
  <si>
    <r>
      <rPr>
        <b val="true"/>
        <sz val="10"/>
        <color rgb="FF1F2A44"/>
        <rFont val="Arial"/>
        <family val="0"/>
        <charset val="1"/>
      </rPr>
      <t xml:space="preserve">7. </t>
    </r>
    <r>
      <rPr>
        <b val="true"/>
        <sz val="10"/>
        <color rgb="FF1F2A44"/>
        <rFont val="Noto Sans CJK SC"/>
        <family val="2"/>
      </rPr>
      <t xml:space="preserve">相談分類マスタ</t>
    </r>
  </si>
  <si>
    <r>
      <rPr>
        <sz val="10"/>
        <color rgb="FF1F2A44"/>
        <rFont val="Noto Sans CJK SC"/>
        <family val="2"/>
      </rPr>
      <t xml:space="preserve">相談類型</t>
    </r>
    <r>
      <rPr>
        <sz val="10"/>
        <color rgb="FF1F2A44"/>
        <rFont val="Arial"/>
        <family val="0"/>
        <charset val="1"/>
      </rPr>
      <t xml:space="preserve">(15</t>
    </r>
    <r>
      <rPr>
        <sz val="10"/>
        <color rgb="FF1F2A44"/>
        <rFont val="Noto Sans CJK SC"/>
        <family val="2"/>
      </rPr>
      <t xml:space="preserve">分類</t>
    </r>
    <r>
      <rPr>
        <sz val="10"/>
        <color rgb="FF1F2A44"/>
        <rFont val="Arial"/>
        <family val="0"/>
        <charset val="1"/>
      </rPr>
      <t xml:space="preserve">)</t>
    </r>
    <r>
      <rPr>
        <sz val="10"/>
        <color rgb="FF1F2A44"/>
        <rFont val="Noto Sans CJK SC"/>
        <family val="2"/>
      </rPr>
      <t xml:space="preserve">のマスタです。重要度・回答期限の目安付き。</t>
    </r>
  </si>
  <si>
    <r>
      <rPr>
        <b val="true"/>
        <sz val="10"/>
        <color rgb="FF1F2A44"/>
        <rFont val="Arial"/>
        <family val="0"/>
        <charset val="1"/>
      </rPr>
      <t xml:space="preserve">8. </t>
    </r>
    <r>
      <rPr>
        <b val="true"/>
        <sz val="10"/>
        <color rgb="FF1F2A44"/>
        <rFont val="Noto Sans CJK SC"/>
        <family val="2"/>
      </rPr>
      <t xml:space="preserve">数式一覧</t>
    </r>
  </si>
  <si>
    <r>
      <rPr>
        <sz val="10"/>
        <color rgb="FF1F2A44"/>
        <rFont val="Noto Sans CJK SC"/>
        <family val="2"/>
      </rPr>
      <t xml:space="preserve">「残日数」</t>
    </r>
    <r>
      <rPr>
        <sz val="10"/>
        <color rgb="FF1F2A44"/>
        <rFont val="Arial"/>
        <family val="0"/>
        <charset val="1"/>
      </rPr>
      <t xml:space="preserve">=</t>
    </r>
    <r>
      <rPr>
        <sz val="10"/>
        <color rgb="FF1F2A44"/>
        <rFont val="Noto Sans CJK SC"/>
        <family val="2"/>
      </rPr>
      <t xml:space="preserve">希望回答日</t>
    </r>
    <r>
      <rPr>
        <sz val="10"/>
        <color rgb="FF1F2A44"/>
        <rFont val="Arial"/>
        <family val="0"/>
        <charset val="1"/>
      </rPr>
      <t xml:space="preserve">-TODAY()</t>
    </r>
    <r>
      <rPr>
        <sz val="10"/>
        <color rgb="FF1F2A44"/>
        <rFont val="Noto Sans CJK SC"/>
        <family val="2"/>
      </rPr>
      <t xml:space="preserve">、「期限フラグ」</t>
    </r>
    <r>
      <rPr>
        <sz val="10"/>
        <color rgb="FF1F2A44"/>
        <rFont val="Arial"/>
        <family val="0"/>
        <charset val="1"/>
      </rPr>
      <t xml:space="preserve">=IF(</t>
    </r>
    <r>
      <rPr>
        <sz val="10"/>
        <color rgb="FF1F2A44"/>
        <rFont val="Noto Sans CJK SC"/>
        <family val="2"/>
      </rPr>
      <t xml:space="preserve">残日数</t>
    </r>
    <r>
      <rPr>
        <sz val="10"/>
        <color rgb="FF1F2A44"/>
        <rFont val="Arial"/>
        <family val="0"/>
        <charset val="1"/>
      </rPr>
      <t xml:space="preserve">&lt;0,"</t>
    </r>
    <r>
      <rPr>
        <sz val="10"/>
        <color rgb="FF1F2A44"/>
        <rFont val="Noto Sans CJK SC"/>
        <family val="2"/>
      </rPr>
      <t xml:space="preserve">期限超過</t>
    </r>
    <r>
      <rPr>
        <sz val="10"/>
        <color rgb="FF1F2A44"/>
        <rFont val="Arial"/>
        <family val="0"/>
        <charset val="1"/>
      </rPr>
      <t xml:space="preserve">","")</t>
    </r>
    <r>
      <rPr>
        <sz val="10"/>
        <color rgb="FF1F2A44"/>
        <rFont val="Noto Sans CJK SC"/>
        <family val="2"/>
      </rPr>
      <t xml:space="preserve">、「未回答件数」</t>
    </r>
    <r>
      <rPr>
        <sz val="10"/>
        <color rgb="FF1F2A44"/>
        <rFont val="Arial"/>
        <family val="0"/>
        <charset val="1"/>
      </rPr>
      <t xml:space="preserve">=COUNTIFS(K:K,"&lt;&gt;</t>
    </r>
    <r>
      <rPr>
        <sz val="10"/>
        <color rgb="FF1F2A44"/>
        <rFont val="Noto Sans CJK SC"/>
        <family val="2"/>
      </rPr>
      <t xml:space="preserve">回答済</t>
    </r>
    <r>
      <rPr>
        <sz val="10"/>
        <color rgb="FF1F2A44"/>
        <rFont val="Arial"/>
        <family val="0"/>
        <charset val="1"/>
      </rPr>
      <t xml:space="preserve">",K:K,"&lt;&gt;")</t>
    </r>
  </si>
  <si>
    <r>
      <rPr>
        <b val="true"/>
        <sz val="10"/>
        <color rgb="FF1F2A44"/>
        <rFont val="Arial"/>
        <family val="0"/>
        <charset val="1"/>
      </rPr>
      <t xml:space="preserve">9. </t>
    </r>
    <r>
      <rPr>
        <b val="true"/>
        <sz val="10"/>
        <color rgb="FF1F2A44"/>
        <rFont val="Noto Sans CJK SC"/>
        <family val="2"/>
      </rPr>
      <t xml:space="preserve">注意事項</t>
    </r>
  </si>
  <si>
    <t xml:space="preserve">個人情報・営業秘密を含む場合は、ファイルのアクセス権限を最小限にしてください。ファイル名に固有名詞を含めず、受付番号で運用すると安全です。</t>
  </si>
  <si>
    <r>
      <rPr>
        <b val="true"/>
        <sz val="10"/>
        <color rgb="FF1F2A44"/>
        <rFont val="Arial"/>
        <family val="0"/>
        <charset val="1"/>
      </rPr>
      <t xml:space="preserve">10. </t>
    </r>
    <r>
      <rPr>
        <b val="true"/>
        <sz val="10"/>
        <color rgb="FF1F2A44"/>
        <rFont val="Noto Sans CJK SC"/>
        <family val="2"/>
      </rPr>
      <t xml:space="preserve">免責</t>
    </r>
  </si>
  <si>
    <t xml:space="preserve">本テンプレートは、一般的な法務実務の整理を目的とした参考資料であり、個別具体的な法律判断や契約上の助言を行うものではありません。実際の法務相談対応にあたっては、相談内容、前提事実、関連資料、交渉経緯、適用法令、社内規程等を確認し、必要に応じて弁護士その他専門家に相談してください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</si>
</sst>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General"/>
    <numFmt numFmtId="167" formatCode="0.0%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2A44"/>
      <name val="Noto Sans CJK SC"/>
      <family val="2"/>
    </font>
    <font>
      <sz val="9"/>
      <color rgb="FF4A5568"/>
      <name val="Arial"/>
      <family val="0"/>
      <charset val="1"/>
    </font>
    <font>
      <sz val="9"/>
      <color rgb="FF4A5568"/>
      <name val="Noto Sans CJK SC"/>
      <family val="2"/>
    </font>
    <font>
      <b val="true"/>
      <sz val="10"/>
      <color rgb="FFFFFFFF"/>
      <name val="Noto Sans CJK SC"/>
      <family val="2"/>
    </font>
    <font>
      <b val="true"/>
      <sz val="10"/>
      <color rgb="FFFFFFFF"/>
      <name val="Arial"/>
      <family val="0"/>
      <charset val="1"/>
    </font>
    <font>
      <sz val="10"/>
      <color rgb="FF1F2A44"/>
      <name val="Arial"/>
      <family val="0"/>
      <charset val="1"/>
    </font>
    <font>
      <sz val="10"/>
      <color rgb="FF1F2A44"/>
      <name val="Noto Sans CJK SC"/>
      <family val="2"/>
    </font>
    <font>
      <b val="true"/>
      <sz val="11"/>
      <color rgb="FF1F2A44"/>
      <name val="Noto Sans CJK SC"/>
      <family val="2"/>
    </font>
    <font>
      <b val="true"/>
      <sz val="10"/>
      <color rgb="FF1F2A44"/>
      <name val="Arial"/>
      <family val="0"/>
      <charset val="1"/>
    </font>
    <font>
      <b val="true"/>
      <sz val="10"/>
      <color rgb="FF1F2A44"/>
      <name val="Noto Sans CJK SC"/>
      <family val="2"/>
    </font>
    <font>
      <b val="true"/>
      <sz val="11"/>
      <color rgb="FF1F2A44"/>
      <name val="Arial"/>
      <family val="0"/>
      <charset val="1"/>
    </font>
    <font>
      <b val="true"/>
      <sz val="10"/>
      <name val="Noto Sans CJK SC"/>
      <family val="2"/>
    </font>
    <font>
      <sz val="10"/>
      <color rgb="FF4A5568"/>
      <name val="Arial"/>
      <family val="0"/>
      <charset val="1"/>
    </font>
    <font>
      <sz val="10"/>
      <color rgb="FF4A5568"/>
      <name val="Noto Sans CJK SC"/>
      <family val="2"/>
    </font>
    <font>
      <b val="true"/>
      <sz val="14"/>
      <color rgb="FF1F2A44"/>
      <name val="Arial"/>
      <family val="0"/>
      <charset val="1"/>
    </font>
    <font>
      <b val="true"/>
      <sz val="10"/>
      <color rgb="FFB8860B"/>
      <name val="Noto Sans CJK SC"/>
      <family val="2"/>
    </font>
    <font>
      <b val="true"/>
      <sz val="10"/>
      <color rgb="FFA83232"/>
      <name val="Noto Sans CJK SC"/>
      <family val="2"/>
    </font>
    <font>
      <b val="true"/>
      <sz val="10"/>
      <color rgb="FF2F6F4A"/>
      <name val="Noto Sans CJK SC"/>
      <family val="2"/>
    </font>
  </fonts>
  <fills count="7">
    <fill>
      <patternFill patternType="none"/>
    </fill>
    <fill>
      <patternFill patternType="gray125"/>
    </fill>
    <fill>
      <patternFill patternType="solid">
        <fgColor rgb="FF1F2A44"/>
        <bgColor rgb="FF2C3A5C"/>
      </patternFill>
    </fill>
    <fill>
      <patternFill patternType="solid">
        <fgColor rgb="FFF7F8FA"/>
        <bgColor rgb="FFFBF7EC"/>
      </patternFill>
    </fill>
    <fill>
      <patternFill patternType="solid">
        <fgColor rgb="FFFBF7EC"/>
        <bgColor rgb="FFF7F8FA"/>
      </patternFill>
    </fill>
    <fill>
      <patternFill patternType="solid">
        <fgColor rgb="FFFBEEEE"/>
        <bgColor rgb="FFFBF7EC"/>
      </patternFill>
    </fill>
    <fill>
      <patternFill patternType="solid">
        <fgColor rgb="FFEEF6F1"/>
        <bgColor rgb="FFF7F8F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8DDE6"/>
      </left>
      <right style="thin">
        <color rgb="FFD8DDE6"/>
      </right>
      <top style="thin">
        <color rgb="FFD8DDE6"/>
      </top>
      <bottom style="thin">
        <color rgb="FFD8DDE6"/>
      </bottom>
      <diagonal/>
    </border>
    <border diagonalUp="false" diagonalDown="false">
      <left style="thin">
        <color rgb="FFD8DDE6"/>
      </left>
      <right/>
      <top style="thin">
        <color rgb="FFD8DDE6"/>
      </top>
      <bottom style="thin">
        <color rgb="FFD8DD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1" fillId="6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A83232"/>
        <sz val="10"/>
      </font>
      <fill>
        <patternFill>
          <bgColor rgb="FFFBEEEE"/>
        </patternFill>
      </fill>
    </dxf>
    <dxf>
      <font>
        <name val="Arial"/>
        <charset val="1"/>
        <family val="0"/>
        <b val="1"/>
        <color rgb="FFB8860B"/>
        <sz val="10"/>
      </font>
      <fill>
        <patternFill>
          <bgColor rgb="FFFBF7E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860B"/>
      <rgbColor rgb="FF800080"/>
      <rgbColor rgb="FF008080"/>
      <rgbColor rgb="FFC0C0C0"/>
      <rgbColor rgb="FF808080"/>
      <rgbColor rgb="FF9999FF"/>
      <rgbColor rgb="FF993366"/>
      <rgbColor rgb="FFFBF7EC"/>
      <rgbColor rgb="FFEEF6F1"/>
      <rgbColor rgb="FF660066"/>
      <rgbColor rgb="FFFF8080"/>
      <rgbColor rgb="FF0066CC"/>
      <rgbColor rgb="FFD8DD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7F8FA"/>
      <rgbColor rgb="FFFBEEE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A5568"/>
      <rgbColor rgb="FF969696"/>
      <rgbColor rgb="FF003366"/>
      <rgbColor rgb="FF2F6F4A"/>
      <rgbColor rgb="FF003300"/>
      <rgbColor rgb="FF333300"/>
      <rgbColor rgb="FFA83232"/>
      <rgbColor rgb="FF993366"/>
      <rgbColor rgb="FF2C3A5C"/>
      <rgbColor rgb="FF1F2A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2A44"/>
    <pageSetUpPr fitToPage="false"/>
  </sheetPr>
  <dimension ref="A1:P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2"/>
    <col collapsed="false" customWidth="true" hidden="false" outlineLevel="0" max="3" min="3" style="0" width="16"/>
    <col collapsed="false" customWidth="true" hidden="false" outlineLevel="0" max="4" min="4" style="0" width="14"/>
    <col collapsed="false" customWidth="true" hidden="false" outlineLevel="0" max="5" min="5" style="0" width="30"/>
    <col collapsed="false" customWidth="true" hidden="false" outlineLevel="0" max="6" min="6" style="0" width="14"/>
    <col collapsed="false" customWidth="true" hidden="false" outlineLevel="0" max="8" min="7" style="0" width="8"/>
    <col collapsed="false" customWidth="true" hidden="false" outlineLevel="0" max="10" min="9" style="0" width="12"/>
    <col collapsed="false" customWidth="true" hidden="false" outlineLevel="0" max="11" min="11" style="0" width="14"/>
    <col collapsed="false" customWidth="true" hidden="false" outlineLevel="0" max="12" min="12" style="0" width="12"/>
    <col collapsed="false" customWidth="true" hidden="false" outlineLevel="0" max="13" min="13" style="0" width="10"/>
    <col collapsed="false" customWidth="true" hidden="false" outlineLevel="0" max="14" min="14" style="0" width="12"/>
    <col collapsed="false" customWidth="true" hidden="false" outlineLevel="0" max="15" min="15" style="0" width="16"/>
    <col collapsed="false" customWidth="true" hidden="false" outlineLevel="0" max="16" min="16" style="0" width="22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4.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customFormat="false" ht="27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</row>
    <row r="5" customFormat="false" ht="31.5" hidden="false" customHeight="true" outlineLevel="0" collapsed="false">
      <c r="A5" s="4" t="s">
        <v>18</v>
      </c>
      <c r="B5" s="5" t="n">
        <v>46166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23</v>
      </c>
      <c r="I5" s="5" t="n">
        <v>46169</v>
      </c>
      <c r="J5" s="6" t="s">
        <v>24</v>
      </c>
      <c r="K5" s="6" t="s">
        <v>25</v>
      </c>
      <c r="L5" s="4"/>
      <c r="M5" s="4" t="n">
        <f aca="true">IF(L5="",I5-TODAY(),"")</f>
        <v>3</v>
      </c>
      <c r="N5" s="4" t="str">
        <f aca="true">IF(K5="回答済","",IF(L5&lt;&gt;"","",IF((I5-TODAY())&lt;0,"期限超過",IF((I5-TODAY())&lt;=1,"要対応",""))))</f>
        <v/>
      </c>
      <c r="O5" s="4" t="s">
        <v>26</v>
      </c>
      <c r="P5" s="4" t="s">
        <v>27</v>
      </c>
    </row>
    <row r="6" customFormat="false" ht="31.5" hidden="false" customHeight="true" outlineLevel="0" collapsed="false">
      <c r="A6" s="4" t="s">
        <v>28</v>
      </c>
      <c r="B6" s="5" t="n">
        <v>46166</v>
      </c>
      <c r="C6" s="6" t="s">
        <v>29</v>
      </c>
      <c r="D6" s="6" t="s">
        <v>30</v>
      </c>
      <c r="E6" s="6" t="s">
        <v>31</v>
      </c>
      <c r="F6" s="6" t="s">
        <v>32</v>
      </c>
      <c r="G6" s="6" t="s">
        <v>33</v>
      </c>
      <c r="H6" s="6" t="s">
        <v>33</v>
      </c>
      <c r="I6" s="5" t="n">
        <v>46166</v>
      </c>
      <c r="J6" s="6" t="s">
        <v>24</v>
      </c>
      <c r="K6" s="6" t="s">
        <v>34</v>
      </c>
      <c r="L6" s="5" t="n">
        <v>46166</v>
      </c>
      <c r="M6" s="4" t="str">
        <f aca="true">IF(L6="",I6-TODAY(),"")</f>
        <v/>
      </c>
      <c r="N6" s="4" t="str">
        <f aca="true">IF(K6="回答済","",IF(L6&lt;&gt;"","",IF((I6-TODAY())&lt;0,"期限超過",IF((I6-TODAY())&lt;=1,"要対応",""))))</f>
        <v/>
      </c>
      <c r="O6" s="4"/>
      <c r="P6" s="4" t="s">
        <v>35</v>
      </c>
    </row>
    <row r="7" customFormat="false" ht="31.5" hidden="false" customHeight="true" outlineLevel="0" collapsed="false">
      <c r="A7" s="4" t="s">
        <v>36</v>
      </c>
      <c r="B7" s="5" t="n">
        <v>46167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23</v>
      </c>
      <c r="H7" s="6" t="s">
        <v>23</v>
      </c>
      <c r="I7" s="5" t="n">
        <v>46170</v>
      </c>
      <c r="J7" s="6" t="s">
        <v>41</v>
      </c>
      <c r="K7" s="6" t="s">
        <v>42</v>
      </c>
      <c r="L7" s="4"/>
      <c r="M7" s="4" t="n">
        <f aca="true">IF(L7="",I7-TODAY(),"")</f>
        <v>4</v>
      </c>
      <c r="N7" s="4" t="str">
        <f aca="true">IF(K7="回答済","",IF(L7&lt;&gt;"","",IF((I7-TODAY())&lt;0,"期限超過",IF((I7-TODAY())&lt;=1,"要対応",""))))</f>
        <v/>
      </c>
      <c r="O7" s="4"/>
      <c r="P7" s="4" t="s">
        <v>43</v>
      </c>
    </row>
    <row r="8" customFormat="false" ht="15" hidden="false" customHeight="false" outlineLevel="0" collapsed="false">
      <c r="A8" s="4"/>
      <c r="B8" s="4"/>
      <c r="C8" s="4"/>
      <c r="D8" s="4"/>
      <c r="E8" s="4"/>
      <c r="F8" s="4"/>
      <c r="G8" s="6"/>
      <c r="H8" s="6"/>
      <c r="I8" s="4"/>
      <c r="J8" s="4"/>
      <c r="K8" s="6"/>
      <c r="L8" s="4"/>
      <c r="M8" s="4" t="str">
        <f aca="true">IF(L8="",IF(I8="","",I8-TODAY()),"")</f>
        <v/>
      </c>
      <c r="N8" s="4" t="str">
        <f aca="true">IF(K8="回答済","",IF(L8&lt;&gt;"","",IF(I8="","",IF((I8-TODAY())&lt;0,"期限超過",IF((I8-TODAY())&lt;=1,"要対応","")))))</f>
        <v/>
      </c>
      <c r="O8" s="4"/>
      <c r="P8" s="4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6"/>
      <c r="H9" s="6"/>
      <c r="I9" s="4"/>
      <c r="J9" s="4"/>
      <c r="K9" s="6"/>
      <c r="L9" s="4"/>
      <c r="M9" s="4" t="str">
        <f aca="true">IF(L9="",IF(I9="","",I9-TODAY()),"")</f>
        <v/>
      </c>
      <c r="N9" s="4" t="str">
        <f aca="true">IF(K9="回答済","",IF(L9&lt;&gt;"","",IF(I9="","",IF((I9-TODAY())&lt;0,"期限超過",IF((I9-TODAY())&lt;=1,"要対応","")))))</f>
        <v/>
      </c>
      <c r="O9" s="4"/>
      <c r="P9" s="4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6"/>
      <c r="H10" s="6"/>
      <c r="I10" s="4"/>
      <c r="J10" s="4"/>
      <c r="K10" s="6"/>
      <c r="L10" s="4"/>
      <c r="M10" s="4" t="str">
        <f aca="true">IF(L10="",IF(I10="","",I10-TODAY()),"")</f>
        <v/>
      </c>
      <c r="N10" s="4" t="str">
        <f aca="true">IF(K10="回答済","",IF(L10&lt;&gt;"","",IF(I10="","",IF((I10-TODAY())&lt;0,"期限超過",IF((I10-TODAY())&lt;=1,"要対応","")))))</f>
        <v/>
      </c>
      <c r="O10" s="4"/>
      <c r="P10" s="4"/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6"/>
      <c r="H11" s="6"/>
      <c r="I11" s="4"/>
      <c r="J11" s="4"/>
      <c r="K11" s="6"/>
      <c r="L11" s="4"/>
      <c r="M11" s="4" t="str">
        <f aca="true">IF(L11="",IF(I11="","",I11-TODAY()),"")</f>
        <v/>
      </c>
      <c r="N11" s="4" t="str">
        <f aca="true">IF(K11="回答済","",IF(L11&lt;&gt;"","",IF(I11="","",IF((I11-TODAY())&lt;0,"期限超過",IF((I11-TODAY())&lt;=1,"要対応","")))))</f>
        <v/>
      </c>
      <c r="O11" s="4"/>
      <c r="P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6"/>
      <c r="H12" s="6"/>
      <c r="I12" s="4"/>
      <c r="J12" s="4"/>
      <c r="K12" s="6"/>
      <c r="L12" s="4"/>
      <c r="M12" s="4" t="str">
        <f aca="true">IF(L12="",IF(I12="","",I12-TODAY()),"")</f>
        <v/>
      </c>
      <c r="N12" s="4" t="str">
        <f aca="true">IF(K12="回答済","",IF(L12&lt;&gt;"","",IF(I12="","",IF((I12-TODAY())&lt;0,"期限超過",IF((I12-TODAY())&lt;=1,"要対応","")))))</f>
        <v/>
      </c>
      <c r="O12" s="4"/>
      <c r="P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6"/>
      <c r="H13" s="6"/>
      <c r="I13" s="4"/>
      <c r="J13" s="4"/>
      <c r="K13" s="6"/>
      <c r="L13" s="4"/>
      <c r="M13" s="4" t="str">
        <f aca="true">IF(L13="",IF(I13="","",I13-TODAY()),"")</f>
        <v/>
      </c>
      <c r="N13" s="4" t="str">
        <f aca="true">IF(K13="回答済","",IF(L13&lt;&gt;"","",IF(I13="","",IF((I13-TODAY())&lt;0,"期限超過",IF((I13-TODAY())&lt;=1,"要対応","")))))</f>
        <v/>
      </c>
      <c r="O13" s="4"/>
      <c r="P13" s="4"/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  <c r="G14" s="6"/>
      <c r="H14" s="6"/>
      <c r="I14" s="4"/>
      <c r="J14" s="4"/>
      <c r="K14" s="6"/>
      <c r="L14" s="4"/>
      <c r="M14" s="4" t="str">
        <f aca="true">IF(L14="",IF(I14="","",I14-TODAY()),"")</f>
        <v/>
      </c>
      <c r="N14" s="4" t="str">
        <f aca="true">IF(K14="回答済","",IF(L14&lt;&gt;"","",IF(I14="","",IF((I14-TODAY())&lt;0,"期限超過",IF((I14-TODAY())&lt;=1,"要対応","")))))</f>
        <v/>
      </c>
      <c r="O14" s="4"/>
      <c r="P14" s="4"/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6"/>
      <c r="H15" s="6"/>
      <c r="I15" s="4"/>
      <c r="J15" s="4"/>
      <c r="K15" s="6"/>
      <c r="L15" s="4"/>
      <c r="M15" s="4" t="str">
        <f aca="true">IF(L15="",IF(I15="","",I15-TODAY()),"")</f>
        <v/>
      </c>
      <c r="N15" s="4" t="str">
        <f aca="true">IF(K15="回答済","",IF(L15&lt;&gt;"","",IF(I15="","",IF((I15-TODAY())&lt;0,"期限超過",IF((I15-TODAY())&lt;=1,"要対応","")))))</f>
        <v/>
      </c>
      <c r="O15" s="4"/>
      <c r="P15" s="4"/>
    </row>
    <row r="16" customFormat="false" ht="15" hidden="false" customHeight="false" outlineLevel="0" collapsed="false">
      <c r="A16" s="4"/>
      <c r="B16" s="4"/>
      <c r="C16" s="4"/>
      <c r="D16" s="4"/>
      <c r="E16" s="4"/>
      <c r="F16" s="4"/>
      <c r="G16" s="6"/>
      <c r="H16" s="6"/>
      <c r="I16" s="4"/>
      <c r="J16" s="4"/>
      <c r="K16" s="6"/>
      <c r="L16" s="4"/>
      <c r="M16" s="4" t="str">
        <f aca="true">IF(L16="",IF(I16="","",I16-TODAY()),"")</f>
        <v/>
      </c>
      <c r="N16" s="4" t="str">
        <f aca="true">IF(K16="回答済","",IF(L16&lt;&gt;"","",IF(I16="","",IF((I16-TODAY())&lt;0,"期限超過",IF((I16-TODAY())&lt;=1,"要対応","")))))</f>
        <v/>
      </c>
      <c r="O16" s="4"/>
      <c r="P16" s="4"/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6"/>
      <c r="H17" s="6"/>
      <c r="I17" s="4"/>
      <c r="J17" s="4"/>
      <c r="K17" s="6"/>
      <c r="L17" s="4"/>
      <c r="M17" s="4" t="str">
        <f aca="true">IF(L17="",IF(I17="","",I17-TODAY()),"")</f>
        <v/>
      </c>
      <c r="N17" s="4" t="str">
        <f aca="true">IF(K17="回答済","",IF(L17&lt;&gt;"","",IF(I17="","",IF((I17-TODAY())&lt;0,"期限超過",IF((I17-TODAY())&lt;=1,"要対応","")))))</f>
        <v/>
      </c>
      <c r="O17" s="4"/>
      <c r="P17" s="4"/>
    </row>
    <row r="18" customFormat="false" ht="15" hidden="false" customHeight="false" outlineLevel="0" collapsed="false">
      <c r="A18" s="4"/>
      <c r="B18" s="4"/>
      <c r="C18" s="4"/>
      <c r="D18" s="4"/>
      <c r="E18" s="4"/>
      <c r="F18" s="4"/>
      <c r="G18" s="6"/>
      <c r="H18" s="6"/>
      <c r="I18" s="4"/>
      <c r="J18" s="4"/>
      <c r="K18" s="6"/>
      <c r="L18" s="4"/>
      <c r="M18" s="4" t="str">
        <f aca="true">IF(L18="",IF(I18="","",I18-TODAY()),"")</f>
        <v/>
      </c>
      <c r="N18" s="4" t="str">
        <f aca="true">IF(K18="回答済","",IF(L18&lt;&gt;"","",IF(I18="","",IF((I18-TODAY())&lt;0,"期限超過",IF((I18-TODAY())&lt;=1,"要対応","")))))</f>
        <v/>
      </c>
      <c r="O18" s="4"/>
      <c r="P18" s="4"/>
    </row>
    <row r="19" customFormat="false" ht="15" hidden="false" customHeight="false" outlineLevel="0" collapsed="false">
      <c r="A19" s="4"/>
      <c r="B19" s="4"/>
      <c r="C19" s="4"/>
      <c r="D19" s="4"/>
      <c r="E19" s="4"/>
      <c r="F19" s="4"/>
      <c r="G19" s="6"/>
      <c r="H19" s="6"/>
      <c r="I19" s="4"/>
      <c r="J19" s="4"/>
      <c r="K19" s="6"/>
      <c r="L19" s="4"/>
      <c r="M19" s="4" t="str">
        <f aca="true">IF(L19="",IF(I19="","",I19-TODAY()),"")</f>
        <v/>
      </c>
      <c r="N19" s="4" t="str">
        <f aca="true">IF(K19="回答済","",IF(L19&lt;&gt;"","",IF(I19="","",IF((I19-TODAY())&lt;0,"期限超過",IF((I19-TODAY())&lt;=1,"要対応","")))))</f>
        <v/>
      </c>
      <c r="O19" s="4"/>
      <c r="P19" s="4"/>
    </row>
    <row r="20" customFormat="false" ht="15" hidden="false" customHeight="false" outlineLevel="0" collapsed="false">
      <c r="A20" s="4"/>
      <c r="B20" s="4"/>
      <c r="C20" s="4"/>
      <c r="D20" s="4"/>
      <c r="E20" s="4"/>
      <c r="F20" s="4"/>
      <c r="G20" s="6"/>
      <c r="H20" s="6"/>
      <c r="I20" s="4"/>
      <c r="J20" s="4"/>
      <c r="K20" s="6"/>
      <c r="L20" s="4"/>
      <c r="M20" s="4" t="str">
        <f aca="true">IF(L20="",IF(I20="","",I20-TODAY()),"")</f>
        <v/>
      </c>
      <c r="N20" s="4" t="str">
        <f aca="true">IF(K20="回答済","",IF(L20&lt;&gt;"","",IF(I20="","",IF((I20-TODAY())&lt;0,"期限超過",IF((I20-TODAY())&lt;=1,"要対応","")))))</f>
        <v/>
      </c>
      <c r="O20" s="4"/>
      <c r="P20" s="4"/>
    </row>
    <row r="21" customFormat="false" ht="15" hidden="false" customHeight="false" outlineLevel="0" collapsed="false">
      <c r="A21" s="4"/>
      <c r="B21" s="4"/>
      <c r="C21" s="4"/>
      <c r="D21" s="4"/>
      <c r="E21" s="4"/>
      <c r="F21" s="4"/>
      <c r="G21" s="6"/>
      <c r="H21" s="6"/>
      <c r="I21" s="4"/>
      <c r="J21" s="4"/>
      <c r="K21" s="6"/>
      <c r="L21" s="4"/>
      <c r="M21" s="4" t="str">
        <f aca="true">IF(L21="",IF(I21="","",I21-TODAY()),"")</f>
        <v/>
      </c>
      <c r="N21" s="4" t="str">
        <f aca="true">IF(K21="回答済","",IF(L21&lt;&gt;"","",IF(I21="","",IF((I21-TODAY())&lt;0,"期限超過",IF((I21-TODAY())&lt;=1,"要対応","")))))</f>
        <v/>
      </c>
      <c r="O21" s="4"/>
      <c r="P21" s="4"/>
    </row>
    <row r="22" customFormat="false" ht="15" hidden="false" customHeight="false" outlineLevel="0" collapsed="false">
      <c r="A22" s="4"/>
      <c r="B22" s="4"/>
      <c r="C22" s="4"/>
      <c r="D22" s="4"/>
      <c r="E22" s="4"/>
      <c r="F22" s="4"/>
      <c r="G22" s="6"/>
      <c r="H22" s="6"/>
      <c r="I22" s="4"/>
      <c r="J22" s="4"/>
      <c r="K22" s="6"/>
      <c r="L22" s="4"/>
      <c r="M22" s="4" t="str">
        <f aca="true">IF(L22="",IF(I22="","",I22-TODAY()),"")</f>
        <v/>
      </c>
      <c r="N22" s="4" t="str">
        <f aca="true">IF(K22="回答済","",IF(L22&lt;&gt;"","",IF(I22="","",IF((I22-TODAY())&lt;0,"期限超過",IF((I22-TODAY())&lt;=1,"要対応","")))))</f>
        <v/>
      </c>
      <c r="O22" s="4"/>
      <c r="P22" s="4"/>
    </row>
    <row r="26" customFormat="false" ht="15" hidden="false" customHeight="false" outlineLevel="0" collapsed="false">
      <c r="A26" s="7" t="s">
        <v>44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customFormat="false" ht="15" hidden="false" customHeight="false" outlineLevel="0" collapsed="false">
      <c r="A27" s="8" t="s">
        <v>45</v>
      </c>
      <c r="B27" s="9" t="n">
        <f aca="false">COUNTA(A5:A24)</f>
        <v>3</v>
      </c>
    </row>
    <row r="28" customFormat="false" ht="15" hidden="false" customHeight="false" outlineLevel="0" collapsed="false">
      <c r="A28" s="8" t="s">
        <v>46</v>
      </c>
      <c r="B28" s="9" t="n">
        <f aca="false">COUNTIFS(K5:K24,"&lt;&gt;回答済",K5:K24,"&lt;&gt;")</f>
        <v>2</v>
      </c>
    </row>
    <row r="29" customFormat="false" ht="15" hidden="false" customHeight="false" outlineLevel="0" collapsed="false">
      <c r="A29" s="8" t="s">
        <v>47</v>
      </c>
      <c r="B29" s="9" t="n">
        <f aca="false">COUNTIF(K5:K24,"回答済")</f>
        <v>1</v>
      </c>
    </row>
    <row r="30" customFormat="false" ht="15" hidden="false" customHeight="false" outlineLevel="0" collapsed="false">
      <c r="A30" s="8" t="s">
        <v>48</v>
      </c>
      <c r="B30" s="9" t="n">
        <f aca="false">COUNTIF(N5:N24,"期限超過")</f>
        <v>0</v>
      </c>
    </row>
    <row r="31" customFormat="false" ht="15" hidden="false" customHeight="false" outlineLevel="0" collapsed="false">
      <c r="A31" s="8" t="s">
        <v>49</v>
      </c>
      <c r="B31" s="10" t="n">
        <f aca="false">IFERROR(COUNTIF(K5:K24,"回答済")/COUNTA(A5:A24),0)</f>
        <v>0.333333333333333</v>
      </c>
    </row>
  </sheetData>
  <mergeCells count="3">
    <mergeCell ref="A1:P1"/>
    <mergeCell ref="A2:P2"/>
    <mergeCell ref="A26:P26"/>
  </mergeCells>
  <conditionalFormatting sqref="N5:N24">
    <cfRule type="expression" priority="2" aboveAverage="0" equalAverage="0" bottom="0" percent="0" rank="0" text="" dxfId="0">
      <formula>$N5="期限超過"</formula>
    </cfRule>
    <cfRule type="expression" priority="3" aboveAverage="0" equalAverage="0" bottom="0" percent="0" rank="0" text="" dxfId="1">
      <formula>$N5="要対応"</formula>
    </cfRule>
  </conditionalFormatting>
  <dataValidations count="2">
    <dataValidation allowBlank="true" errorStyle="stop" operator="between" showDropDown="false" showErrorMessage="false" showInputMessage="false" sqref="K5:K24" type="list">
      <formula1>"未対応,対応中,追加資料待ち,社内確認中,弁護士確認中,回答済,保留,クローズ"</formula1>
      <formula2>0</formula2>
    </dataValidation>
    <dataValidation allowBlank="true" errorStyle="stop" operator="between" showDropDown="false" showErrorMessage="false" showInputMessage="false" sqref="G5:H24" type="list">
      <formula1>"高,中,低"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A5C"/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48"/>
    <col collapsed="false" customWidth="true" hidden="false" outlineLevel="0" max="3" min="3" style="0" width="36"/>
  </cols>
  <sheetData>
    <row r="1" customFormat="false" ht="21.75" hidden="false" customHeight="true" outlineLevel="0" collapsed="false">
      <c r="A1" s="1" t="s">
        <v>50</v>
      </c>
      <c r="B1" s="1"/>
      <c r="C1" s="1"/>
    </row>
    <row r="2" customFormat="false" ht="18" hidden="false" customHeight="true" outlineLevel="0" collapsed="false">
      <c r="A2" s="11" t="s">
        <v>51</v>
      </c>
      <c r="B2" s="11"/>
      <c r="C2" s="11"/>
    </row>
    <row r="4" customFormat="false" ht="27.75" hidden="false" customHeight="true" outlineLevel="0" collapsed="false">
      <c r="A4" s="3" t="s">
        <v>52</v>
      </c>
      <c r="B4" s="3" t="s">
        <v>53</v>
      </c>
      <c r="C4" s="3" t="s">
        <v>54</v>
      </c>
    </row>
    <row r="5" customFormat="false" ht="25.5" hidden="false" customHeight="true" outlineLevel="0" collapsed="false">
      <c r="A5" s="12" t="s">
        <v>2</v>
      </c>
      <c r="B5" s="13" t="s">
        <v>18</v>
      </c>
      <c r="C5" s="14" t="s">
        <v>55</v>
      </c>
    </row>
    <row r="6" customFormat="false" ht="25.5" hidden="false" customHeight="true" outlineLevel="0" collapsed="false">
      <c r="A6" s="12" t="s">
        <v>3</v>
      </c>
      <c r="B6" s="13" t="s">
        <v>56</v>
      </c>
      <c r="C6" s="14" t="s">
        <v>57</v>
      </c>
    </row>
    <row r="7" customFormat="false" ht="25.5" hidden="false" customHeight="true" outlineLevel="0" collapsed="false">
      <c r="A7" s="12" t="s">
        <v>4</v>
      </c>
      <c r="B7" s="14" t="s">
        <v>19</v>
      </c>
      <c r="C7" s="13"/>
    </row>
    <row r="8" customFormat="false" ht="25.5" hidden="false" customHeight="true" outlineLevel="0" collapsed="false">
      <c r="A8" s="12" t="s">
        <v>5</v>
      </c>
      <c r="B8" s="14" t="s">
        <v>20</v>
      </c>
      <c r="C8" s="14" t="s">
        <v>58</v>
      </c>
    </row>
    <row r="9" customFormat="false" ht="25.5" hidden="false" customHeight="true" outlineLevel="0" collapsed="false">
      <c r="A9" s="12" t="s">
        <v>6</v>
      </c>
      <c r="B9" s="14" t="s">
        <v>21</v>
      </c>
      <c r="C9" s="14" t="s">
        <v>59</v>
      </c>
    </row>
    <row r="10" customFormat="false" ht="25.5" hidden="false" customHeight="true" outlineLevel="0" collapsed="false">
      <c r="A10" s="12" t="s">
        <v>7</v>
      </c>
      <c r="B10" s="14" t="s">
        <v>22</v>
      </c>
      <c r="C10" s="14" t="s">
        <v>60</v>
      </c>
    </row>
    <row r="11" customFormat="false" ht="25.5" hidden="false" customHeight="true" outlineLevel="0" collapsed="false">
      <c r="A11" s="12" t="s">
        <v>61</v>
      </c>
      <c r="B11" s="14" t="s">
        <v>62</v>
      </c>
      <c r="C11" s="14" t="s">
        <v>63</v>
      </c>
    </row>
    <row r="12" customFormat="false" ht="25.5" hidden="false" customHeight="true" outlineLevel="0" collapsed="false">
      <c r="A12" s="12" t="s">
        <v>64</v>
      </c>
      <c r="B12" s="14" t="s">
        <v>65</v>
      </c>
      <c r="C12" s="14" t="s">
        <v>66</v>
      </c>
    </row>
    <row r="13" customFormat="false" ht="25.5" hidden="false" customHeight="true" outlineLevel="0" collapsed="false">
      <c r="A13" s="12" t="s">
        <v>67</v>
      </c>
      <c r="B13" s="14" t="s">
        <v>68</v>
      </c>
      <c r="C13" s="14" t="s">
        <v>69</v>
      </c>
    </row>
    <row r="14" customFormat="false" ht="25.5" hidden="false" customHeight="true" outlineLevel="0" collapsed="false">
      <c r="A14" s="12" t="s">
        <v>70</v>
      </c>
      <c r="B14" s="14" t="s">
        <v>71</v>
      </c>
      <c r="C14" s="14" t="s">
        <v>72</v>
      </c>
    </row>
    <row r="15" customFormat="false" ht="25.5" hidden="false" customHeight="true" outlineLevel="0" collapsed="false">
      <c r="A15" s="12" t="s">
        <v>73</v>
      </c>
      <c r="B15" s="13" t="s">
        <v>74</v>
      </c>
      <c r="C15" s="13"/>
    </row>
    <row r="16" customFormat="false" ht="25.5" hidden="false" customHeight="true" outlineLevel="0" collapsed="false">
      <c r="A16" s="12" t="s">
        <v>75</v>
      </c>
      <c r="B16" s="14" t="s">
        <v>76</v>
      </c>
      <c r="C16" s="13"/>
    </row>
    <row r="17" customFormat="false" ht="25.5" hidden="false" customHeight="true" outlineLevel="0" collapsed="false">
      <c r="A17" s="12" t="s">
        <v>10</v>
      </c>
      <c r="B17" s="13" t="s">
        <v>77</v>
      </c>
      <c r="C17" s="14" t="s">
        <v>57</v>
      </c>
    </row>
    <row r="18" customFormat="false" ht="25.5" hidden="false" customHeight="true" outlineLevel="0" collapsed="false">
      <c r="A18" s="12" t="s">
        <v>8</v>
      </c>
      <c r="B18" s="14" t="s">
        <v>23</v>
      </c>
      <c r="C18" s="14" t="s">
        <v>78</v>
      </c>
    </row>
    <row r="19" customFormat="false" ht="25.5" hidden="false" customHeight="true" outlineLevel="0" collapsed="false">
      <c r="A19" s="12" t="s">
        <v>9</v>
      </c>
      <c r="B19" s="14" t="s">
        <v>23</v>
      </c>
      <c r="C19" s="14" t="s">
        <v>78</v>
      </c>
    </row>
    <row r="20" customFormat="false" ht="25.5" hidden="false" customHeight="true" outlineLevel="0" collapsed="false">
      <c r="A20" s="12" t="s">
        <v>79</v>
      </c>
      <c r="B20" s="14" t="s">
        <v>80</v>
      </c>
      <c r="C20" s="14" t="s">
        <v>81</v>
      </c>
    </row>
    <row r="21" customFormat="false" ht="25.5" hidden="false" customHeight="true" outlineLevel="0" collapsed="false">
      <c r="A21" s="12" t="s">
        <v>82</v>
      </c>
      <c r="B21" s="14" t="s">
        <v>83</v>
      </c>
      <c r="C21" s="14" t="s">
        <v>81</v>
      </c>
    </row>
    <row r="22" customFormat="false" ht="25.5" hidden="false" customHeight="true" outlineLevel="0" collapsed="false">
      <c r="A22" s="12" t="s">
        <v>84</v>
      </c>
      <c r="B22" s="14" t="s">
        <v>85</v>
      </c>
      <c r="C22" s="13"/>
    </row>
    <row r="23" customFormat="false" ht="25.5" hidden="false" customHeight="true" outlineLevel="0" collapsed="false">
      <c r="A23" s="12" t="s">
        <v>86</v>
      </c>
      <c r="B23" s="14" t="s">
        <v>87</v>
      </c>
      <c r="C23" s="14" t="s">
        <v>88</v>
      </c>
    </row>
    <row r="24" customFormat="false" ht="25.5" hidden="false" customHeight="true" outlineLevel="0" collapsed="false">
      <c r="A24" s="12" t="s">
        <v>89</v>
      </c>
      <c r="B24" s="13" t="s">
        <v>26</v>
      </c>
      <c r="C24" s="14" t="s">
        <v>90</v>
      </c>
    </row>
    <row r="25" customFormat="false" ht="25.5" hidden="false" customHeight="true" outlineLevel="0" collapsed="false">
      <c r="A25" s="12" t="s">
        <v>11</v>
      </c>
      <c r="B25" s="14" t="s">
        <v>24</v>
      </c>
      <c r="C25" s="13"/>
    </row>
    <row r="26" customFormat="false" ht="25.5" hidden="false" customHeight="true" outlineLevel="0" collapsed="false">
      <c r="A26" s="12" t="s">
        <v>12</v>
      </c>
      <c r="B26" s="14" t="s">
        <v>25</v>
      </c>
      <c r="C26" s="14" t="s">
        <v>91</v>
      </c>
    </row>
  </sheetData>
  <mergeCells count="2">
    <mergeCell ref="A1:C1"/>
    <mergeCell ref="A2:C2"/>
  </mergeCells>
  <dataValidations count="3">
    <dataValidation allowBlank="true" errorStyle="stop" operator="between" showDropDown="false" showErrorMessage="false" showInputMessage="false" sqref="B18:B19" type="list">
      <formula1>"高,中,低"</formula1>
      <formula2>0</formula2>
    </dataValidation>
    <dataValidation allowBlank="true" errorStyle="stop" operator="between" showDropDown="false" showErrorMessage="false" showInputMessage="false" sqref="B20:B22" type="list">
      <formula1>"有,無"</formula1>
      <formula2>0</formula2>
    </dataValidation>
    <dataValidation allowBlank="true" errorStyle="stop" operator="between" showDropDown="false" showErrorMessage="false" showInputMessage="false" sqref="B26" type="list">
      <formula1>"未対応,対応中,追加資料待ち,社内確認中,弁護士確認中,回答済,保留,クローズ"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5568"/>
    <pageSetUpPr fitToPage="false"/>
  </sheetPr>
  <dimension ref="A1:I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30"/>
    <col collapsed="false" customWidth="true" hidden="false" outlineLevel="0" max="3" min="3" style="0" width="14"/>
    <col collapsed="false" customWidth="true" hidden="false" outlineLevel="0" max="4" min="4" style="0" width="12"/>
    <col collapsed="false" customWidth="true" hidden="false" outlineLevel="0" max="5" min="5" style="0" width="16"/>
    <col collapsed="false" customWidth="true" hidden="false" outlineLevel="0" max="6" min="6" style="0" width="12"/>
    <col collapsed="false" customWidth="true" hidden="false" outlineLevel="0" max="7" min="7" style="0" width="14"/>
    <col collapsed="false" customWidth="true" hidden="false" outlineLevel="0" max="8" min="8" style="0" width="36"/>
    <col collapsed="false" customWidth="true" hidden="false" outlineLevel="0" max="9" min="9" style="0" width="14"/>
  </cols>
  <sheetData>
    <row r="1" customFormat="false" ht="21.75" hidden="false" customHeight="true" outlineLevel="0" collapsed="false">
      <c r="A1" s="1" t="s">
        <v>92</v>
      </c>
      <c r="B1" s="1"/>
      <c r="C1" s="1"/>
      <c r="D1" s="1"/>
      <c r="E1" s="1"/>
      <c r="F1" s="1"/>
      <c r="G1" s="1"/>
      <c r="H1" s="1"/>
      <c r="I1" s="1"/>
    </row>
    <row r="2" customFormat="false" ht="14.15" hidden="false" customHeight="false" outlineLevel="0" collapsed="false">
      <c r="A2" s="11" t="s">
        <v>93</v>
      </c>
      <c r="B2" s="11"/>
      <c r="C2" s="11"/>
      <c r="D2" s="11"/>
      <c r="E2" s="11"/>
      <c r="F2" s="11"/>
      <c r="G2" s="11"/>
      <c r="H2" s="11"/>
      <c r="I2" s="11"/>
    </row>
    <row r="4" customFormat="false" ht="27.75" hidden="false" customHeight="true" outlineLevel="0" collapsed="false">
      <c r="A4" s="3" t="s">
        <v>2</v>
      </c>
      <c r="B4" s="3" t="s">
        <v>94</v>
      </c>
      <c r="C4" s="3" t="s">
        <v>95</v>
      </c>
      <c r="D4" s="3" t="s">
        <v>96</v>
      </c>
      <c r="E4" s="3" t="s">
        <v>97</v>
      </c>
      <c r="F4" s="3" t="s">
        <v>98</v>
      </c>
      <c r="G4" s="3" t="s">
        <v>99</v>
      </c>
      <c r="H4" s="3" t="s">
        <v>100</v>
      </c>
      <c r="I4" s="3" t="s">
        <v>101</v>
      </c>
    </row>
    <row r="5" customFormat="false" ht="21.75" hidden="false" customHeight="true" outlineLevel="0" collapsed="false">
      <c r="A5" s="4" t="s">
        <v>18</v>
      </c>
      <c r="B5" s="6" t="s">
        <v>102</v>
      </c>
      <c r="C5" s="6" t="s">
        <v>103</v>
      </c>
      <c r="D5" s="4" t="s">
        <v>56</v>
      </c>
      <c r="E5" s="6" t="s">
        <v>104</v>
      </c>
      <c r="F5" s="6" t="s">
        <v>105</v>
      </c>
      <c r="G5" s="6" t="s">
        <v>83</v>
      </c>
      <c r="H5" s="4" t="s">
        <v>106</v>
      </c>
      <c r="I5" s="4" t="str">
        <f aca="false">IF(D5="","未添付",IF(H5="","格納先未設定",""))</f>
        <v/>
      </c>
    </row>
    <row r="6" customFormat="false" ht="21.75" hidden="false" customHeight="true" outlineLevel="0" collapsed="false">
      <c r="A6" s="4" t="s">
        <v>18</v>
      </c>
      <c r="B6" s="6" t="s">
        <v>107</v>
      </c>
      <c r="C6" s="6" t="s">
        <v>108</v>
      </c>
      <c r="D6" s="4" t="s">
        <v>56</v>
      </c>
      <c r="E6" s="6" t="s">
        <v>104</v>
      </c>
      <c r="F6" s="6" t="s">
        <v>105</v>
      </c>
      <c r="G6" s="6" t="s">
        <v>83</v>
      </c>
      <c r="H6" s="4" t="s">
        <v>106</v>
      </c>
      <c r="I6" s="4" t="str">
        <f aca="false">IF(D6="","未添付",IF(H6="","格納先未設定",""))</f>
        <v/>
      </c>
    </row>
    <row r="7" customFormat="false" ht="21.75" hidden="false" customHeight="true" outlineLevel="0" collapsed="false">
      <c r="A7" s="4" t="s">
        <v>18</v>
      </c>
      <c r="B7" s="6" t="s">
        <v>109</v>
      </c>
      <c r="C7" s="6" t="s">
        <v>110</v>
      </c>
      <c r="D7" s="4" t="s">
        <v>56</v>
      </c>
      <c r="E7" s="6" t="s">
        <v>104</v>
      </c>
      <c r="F7" s="6" t="s">
        <v>105</v>
      </c>
      <c r="G7" s="6" t="s">
        <v>80</v>
      </c>
      <c r="H7" s="4" t="s">
        <v>106</v>
      </c>
      <c r="I7" s="4" t="str">
        <f aca="false">IF(D7="","未添付",IF(H7="","格納先未設定",""))</f>
        <v/>
      </c>
    </row>
    <row r="8" customFormat="false" ht="21.75" hidden="false" customHeight="true" outlineLevel="0" collapsed="false">
      <c r="A8" s="4" t="s">
        <v>28</v>
      </c>
      <c r="B8" s="6" t="s">
        <v>111</v>
      </c>
      <c r="C8" s="6" t="s">
        <v>112</v>
      </c>
      <c r="D8" s="4" t="s">
        <v>56</v>
      </c>
      <c r="E8" s="6" t="s">
        <v>29</v>
      </c>
      <c r="F8" s="6" t="s">
        <v>113</v>
      </c>
      <c r="G8" s="6" t="s">
        <v>80</v>
      </c>
      <c r="H8" s="4" t="s">
        <v>114</v>
      </c>
      <c r="I8" s="4" t="str">
        <f aca="false">IF(D8="","未添付",IF(H8="","格納先未設定",""))</f>
        <v/>
      </c>
    </row>
    <row r="9" customFormat="false" ht="21.75" hidden="false" customHeight="true" outlineLevel="0" collapsed="false">
      <c r="A9" s="4" t="s">
        <v>36</v>
      </c>
      <c r="B9" s="4" t="s">
        <v>115</v>
      </c>
      <c r="C9" s="6" t="s">
        <v>103</v>
      </c>
      <c r="D9" s="4" t="s">
        <v>116</v>
      </c>
      <c r="E9" s="6" t="s">
        <v>37</v>
      </c>
      <c r="F9" s="6" t="s">
        <v>117</v>
      </c>
      <c r="G9" s="6" t="s">
        <v>83</v>
      </c>
      <c r="H9" s="4" t="s">
        <v>118</v>
      </c>
      <c r="I9" s="4" t="str">
        <f aca="false">IF(D9="","未添付",IF(H9="","格納先未設定",""))</f>
        <v/>
      </c>
    </row>
    <row r="10" customFormat="false" ht="15" hidden="false" customHeight="false" outlineLevel="0" collapsed="false">
      <c r="A10" s="8"/>
      <c r="B10" s="8"/>
      <c r="C10" s="15"/>
      <c r="D10" s="8"/>
      <c r="E10" s="8"/>
      <c r="F10" s="15"/>
      <c r="G10" s="15"/>
      <c r="H10" s="8"/>
      <c r="I10" s="8" t="str">
        <f aca="false">IF(A10="","",IF(D10="","未添付",IF(H10="","格納先未設定","")))</f>
        <v/>
      </c>
    </row>
    <row r="11" customFormat="false" ht="15" hidden="false" customHeight="false" outlineLevel="0" collapsed="false">
      <c r="A11" s="8"/>
      <c r="B11" s="8"/>
      <c r="C11" s="15"/>
      <c r="D11" s="8"/>
      <c r="E11" s="8"/>
      <c r="F11" s="15"/>
      <c r="G11" s="15"/>
      <c r="H11" s="8"/>
      <c r="I11" s="8" t="str">
        <f aca="false">IF(A11="","",IF(D11="","未添付",IF(H11="","格納先未設定","")))</f>
        <v/>
      </c>
    </row>
    <row r="12" customFormat="false" ht="15" hidden="false" customHeight="false" outlineLevel="0" collapsed="false">
      <c r="A12" s="8"/>
      <c r="B12" s="8"/>
      <c r="C12" s="15"/>
      <c r="D12" s="8"/>
      <c r="E12" s="8"/>
      <c r="F12" s="15"/>
      <c r="G12" s="15"/>
      <c r="H12" s="8"/>
      <c r="I12" s="8" t="str">
        <f aca="false">IF(A12="","",IF(D12="","未添付",IF(H12="","格納先未設定","")))</f>
        <v/>
      </c>
    </row>
    <row r="13" customFormat="false" ht="15" hidden="false" customHeight="false" outlineLevel="0" collapsed="false">
      <c r="A13" s="8"/>
      <c r="B13" s="8"/>
      <c r="C13" s="15"/>
      <c r="D13" s="8"/>
      <c r="E13" s="8"/>
      <c r="F13" s="15"/>
      <c r="G13" s="15"/>
      <c r="H13" s="8"/>
      <c r="I13" s="8" t="str">
        <f aca="false">IF(A13="","",IF(D13="","未添付",IF(H13="","格納先未設定","")))</f>
        <v/>
      </c>
    </row>
    <row r="14" customFormat="false" ht="15" hidden="false" customHeight="false" outlineLevel="0" collapsed="false">
      <c r="A14" s="8"/>
      <c r="B14" s="8"/>
      <c r="C14" s="15"/>
      <c r="D14" s="8"/>
      <c r="E14" s="8"/>
      <c r="F14" s="15"/>
      <c r="G14" s="15"/>
      <c r="H14" s="8"/>
      <c r="I14" s="8" t="str">
        <f aca="false">IF(A14="","",IF(D14="","未添付",IF(H14="","格納先未設定","")))</f>
        <v/>
      </c>
    </row>
    <row r="15" customFormat="false" ht="15" hidden="false" customHeight="false" outlineLevel="0" collapsed="false">
      <c r="A15" s="8"/>
      <c r="B15" s="8"/>
      <c r="C15" s="15"/>
      <c r="D15" s="8"/>
      <c r="E15" s="8"/>
      <c r="F15" s="15"/>
      <c r="G15" s="15"/>
      <c r="H15" s="8"/>
      <c r="I15" s="8" t="str">
        <f aca="false">IF(A15="","",IF(D15="","未添付",IF(H15="","格納先未設定","")))</f>
        <v/>
      </c>
    </row>
    <row r="16" customFormat="false" ht="15" hidden="false" customHeight="false" outlineLevel="0" collapsed="false">
      <c r="A16" s="8"/>
      <c r="B16" s="8"/>
      <c r="C16" s="15"/>
      <c r="D16" s="8"/>
      <c r="E16" s="8"/>
      <c r="F16" s="15"/>
      <c r="G16" s="15"/>
      <c r="H16" s="8"/>
      <c r="I16" s="8" t="str">
        <f aca="false">IF(A16="","",IF(D16="","未添付",IF(H16="","格納先未設定","")))</f>
        <v/>
      </c>
    </row>
    <row r="17" customFormat="false" ht="15" hidden="false" customHeight="false" outlineLevel="0" collapsed="false">
      <c r="A17" s="8"/>
      <c r="B17" s="8"/>
      <c r="C17" s="15"/>
      <c r="D17" s="8"/>
      <c r="E17" s="8"/>
      <c r="F17" s="15"/>
      <c r="G17" s="15"/>
      <c r="H17" s="8"/>
      <c r="I17" s="8" t="str">
        <f aca="false">IF(A17="","",IF(D17="","未添付",IF(H17="","格納先未設定","")))</f>
        <v/>
      </c>
    </row>
    <row r="18" customFormat="false" ht="15" hidden="false" customHeight="false" outlineLevel="0" collapsed="false">
      <c r="A18" s="8"/>
      <c r="B18" s="8"/>
      <c r="C18" s="15"/>
      <c r="D18" s="8"/>
      <c r="E18" s="8"/>
      <c r="F18" s="15"/>
      <c r="G18" s="15"/>
      <c r="H18" s="8"/>
      <c r="I18" s="8" t="str">
        <f aca="false">IF(A18="","",IF(D18="","未添付",IF(H18="","格納先未設定","")))</f>
        <v/>
      </c>
    </row>
    <row r="19" customFormat="false" ht="15" hidden="false" customHeight="false" outlineLevel="0" collapsed="false">
      <c r="A19" s="8"/>
      <c r="B19" s="8"/>
      <c r="C19" s="15"/>
      <c r="D19" s="8"/>
      <c r="E19" s="8"/>
      <c r="F19" s="15"/>
      <c r="G19" s="15"/>
      <c r="H19" s="8"/>
      <c r="I19" s="8" t="str">
        <f aca="false">IF(A19="","",IF(D19="","未添付",IF(H19="","格納先未設定","")))</f>
        <v/>
      </c>
    </row>
    <row r="20" customFormat="false" ht="15" hidden="false" customHeight="false" outlineLevel="0" collapsed="false">
      <c r="A20" s="8"/>
      <c r="B20" s="8"/>
      <c r="C20" s="15"/>
      <c r="D20" s="8"/>
      <c r="E20" s="8"/>
      <c r="F20" s="15"/>
      <c r="G20" s="15"/>
      <c r="H20" s="8"/>
      <c r="I20" s="8" t="str">
        <f aca="false">IF(A20="","",IF(D20="","未添付",IF(H20="","格納先未設定","")))</f>
        <v/>
      </c>
    </row>
    <row r="21" customFormat="false" ht="15" hidden="false" customHeight="false" outlineLevel="0" collapsed="false">
      <c r="A21" s="8"/>
      <c r="B21" s="8"/>
      <c r="C21" s="15"/>
      <c r="D21" s="8"/>
      <c r="E21" s="8"/>
      <c r="F21" s="15"/>
      <c r="G21" s="15"/>
      <c r="H21" s="8"/>
      <c r="I21" s="8" t="str">
        <f aca="false">IF(A21="","",IF(D21="","未添付",IF(H21="","格納先未設定","")))</f>
        <v/>
      </c>
    </row>
    <row r="22" customFormat="false" ht="15" hidden="false" customHeight="false" outlineLevel="0" collapsed="false">
      <c r="A22" s="8"/>
      <c r="B22" s="8"/>
      <c r="C22" s="15"/>
      <c r="D22" s="8"/>
      <c r="E22" s="8"/>
      <c r="F22" s="15"/>
      <c r="G22" s="15"/>
      <c r="H22" s="8"/>
      <c r="I22" s="8" t="str">
        <f aca="false">IF(A22="","",IF(D22="","未添付",IF(H22="","格納先未設定","")))</f>
        <v/>
      </c>
    </row>
    <row r="23" customFormat="false" ht="15" hidden="false" customHeight="false" outlineLevel="0" collapsed="false">
      <c r="A23" s="8"/>
      <c r="B23" s="8"/>
      <c r="C23" s="15"/>
      <c r="D23" s="8"/>
      <c r="E23" s="8"/>
      <c r="F23" s="15"/>
      <c r="G23" s="15"/>
      <c r="H23" s="8"/>
      <c r="I23" s="8" t="str">
        <f aca="false">IF(A23="","",IF(D23="","未添付",IF(H23="","格納先未設定","")))</f>
        <v/>
      </c>
    </row>
    <row r="24" customFormat="false" ht="15" hidden="false" customHeight="false" outlineLevel="0" collapsed="false">
      <c r="A24" s="8"/>
      <c r="B24" s="8"/>
      <c r="C24" s="15"/>
      <c r="D24" s="8"/>
      <c r="E24" s="8"/>
      <c r="F24" s="15"/>
      <c r="G24" s="15"/>
      <c r="H24" s="8"/>
      <c r="I24" s="8" t="str">
        <f aca="false">IF(A24="","",IF(D24="","未添付",IF(H24="","格納先未設定","")))</f>
        <v/>
      </c>
    </row>
    <row r="26" customFormat="false" ht="17.15" hidden="false" customHeight="false" outlineLevel="0" collapsed="false">
      <c r="A26" s="7" t="s">
        <v>119</v>
      </c>
      <c r="B26" s="7"/>
      <c r="C26" s="7"/>
      <c r="D26" s="7"/>
      <c r="E26" s="7"/>
      <c r="F26" s="7"/>
      <c r="G26" s="7"/>
      <c r="H26" s="7"/>
      <c r="I26" s="7"/>
    </row>
    <row r="27" customFormat="false" ht="15" hidden="false" customHeight="false" outlineLevel="0" collapsed="false">
      <c r="A27" s="16" t="s">
        <v>2</v>
      </c>
      <c r="B27" s="16" t="s">
        <v>120</v>
      </c>
    </row>
    <row r="28" customFormat="false" ht="15" hidden="false" customHeight="false" outlineLevel="0" collapsed="false">
      <c r="A28" s="17" t="s">
        <v>18</v>
      </c>
      <c r="B28" s="17" t="n">
        <f aca="false">COUNTIF(A5:A24,A28)</f>
        <v>3</v>
      </c>
    </row>
    <row r="29" customFormat="false" ht="15" hidden="false" customHeight="false" outlineLevel="0" collapsed="false">
      <c r="A29" s="17" t="s">
        <v>28</v>
      </c>
      <c r="B29" s="17" t="n">
        <f aca="false">COUNTIF(A5:A24,A29)</f>
        <v>1</v>
      </c>
    </row>
    <row r="30" customFormat="false" ht="15" hidden="false" customHeight="false" outlineLevel="0" collapsed="false">
      <c r="A30" s="17" t="s">
        <v>36</v>
      </c>
      <c r="B30" s="17" t="n">
        <f aca="false">COUNTIF(A5:A24,A30)</f>
        <v>1</v>
      </c>
    </row>
  </sheetData>
  <mergeCells count="3">
    <mergeCell ref="A1:I1"/>
    <mergeCell ref="A2:I2"/>
    <mergeCell ref="A26:I26"/>
  </mergeCells>
  <dataValidations count="3">
    <dataValidation allowBlank="true" errorStyle="stop" operator="between" showDropDown="false" showErrorMessage="false" showInputMessage="false" sqref="C5:C24" type="list">
      <formula1>"契約書,見積書,メール,議事録,規程,相手方提示資料,その他"</formula1>
      <formula2>0</formula2>
    </dataValidation>
    <dataValidation allowBlank="true" errorStyle="stop" operator="between" showDropDown="false" showErrorMessage="false" showInputMessage="false" sqref="F5:F24" type="list">
      <formula1>"公開,社内限,秘,極秘"</formula1>
      <formula2>0</formula2>
    </dataValidation>
    <dataValidation allowBlank="true" errorStyle="stop" operator="between" showDropDown="false" showErrorMessage="false" showInputMessage="false" sqref="G5:G24" type="list">
      <formula1>"有,無"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F6F4A"/>
    <pageSetUpPr fitToPage="false"/>
  </sheetPr>
  <dimension ref="A1:L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3" min="2" style="0" width="12"/>
    <col collapsed="false" customWidth="true" hidden="false" outlineLevel="0" max="4" min="4" style="0" width="32"/>
    <col collapsed="false" customWidth="true" hidden="false" outlineLevel="0" max="5" min="5" style="0" width="40"/>
    <col collapsed="false" customWidth="true" hidden="false" outlineLevel="0" max="6" min="6" style="0" width="32"/>
    <col collapsed="false" customWidth="true" hidden="false" outlineLevel="0" max="7" min="7" style="0" width="24"/>
    <col collapsed="false" customWidth="true" hidden="false" outlineLevel="0" max="8" min="8" style="0" width="28"/>
    <col collapsed="false" customWidth="true" hidden="false" outlineLevel="0" max="9" min="9" style="0" width="24"/>
    <col collapsed="false" customWidth="true" hidden="false" outlineLevel="0" max="10" min="10" style="0" width="28"/>
    <col collapsed="false" customWidth="true" hidden="false" outlineLevel="0" max="11" min="11" style="0" width="12"/>
    <col collapsed="false" customWidth="true" hidden="false" outlineLevel="0" max="12" min="12" style="0" width="14"/>
  </cols>
  <sheetData>
    <row r="1" customFormat="false" ht="21.75" hidden="false" customHeight="true" outlineLevel="0" collapsed="false">
      <c r="A1" s="1" t="s">
        <v>121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" hidden="false" customHeight="false" outlineLevel="0" collapsed="false">
      <c r="A2" s="11" t="s">
        <v>122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4" customFormat="false" ht="27.75" hidden="false" customHeight="true" outlineLevel="0" collapsed="false">
      <c r="A4" s="3" t="s">
        <v>2</v>
      </c>
      <c r="B4" s="3" t="s">
        <v>13</v>
      </c>
      <c r="C4" s="3" t="s">
        <v>11</v>
      </c>
      <c r="D4" s="3" t="s">
        <v>123</v>
      </c>
      <c r="E4" s="3" t="s">
        <v>124</v>
      </c>
      <c r="F4" s="3" t="s">
        <v>125</v>
      </c>
      <c r="G4" s="3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s="3" t="s">
        <v>131</v>
      </c>
    </row>
    <row r="5" customFormat="false" ht="60" hidden="false" customHeight="true" outlineLevel="0" collapsed="false">
      <c r="A5" s="13" t="s">
        <v>18</v>
      </c>
      <c r="B5" s="13" t="s">
        <v>132</v>
      </c>
      <c r="C5" s="14" t="s">
        <v>24</v>
      </c>
      <c r="D5" s="14" t="s">
        <v>133</v>
      </c>
      <c r="E5" s="14" t="s">
        <v>134</v>
      </c>
      <c r="F5" s="14" t="s">
        <v>135</v>
      </c>
      <c r="G5" s="14" t="s">
        <v>136</v>
      </c>
      <c r="H5" s="14" t="s">
        <v>137</v>
      </c>
      <c r="I5" s="14" t="s">
        <v>138</v>
      </c>
      <c r="J5" s="14" t="s">
        <v>139</v>
      </c>
      <c r="K5" s="14" t="s">
        <v>110</v>
      </c>
      <c r="L5" s="14" t="s">
        <v>20</v>
      </c>
    </row>
    <row r="6" customFormat="false" ht="60" hidden="false" customHeight="true" outlineLevel="0" collapsed="false">
      <c r="A6" s="13" t="s">
        <v>28</v>
      </c>
      <c r="B6" s="13" t="s">
        <v>56</v>
      </c>
      <c r="C6" s="14" t="s">
        <v>24</v>
      </c>
      <c r="D6" s="14" t="s">
        <v>140</v>
      </c>
      <c r="E6" s="14" t="s">
        <v>141</v>
      </c>
      <c r="F6" s="14" t="s">
        <v>142</v>
      </c>
      <c r="G6" s="14" t="s">
        <v>143</v>
      </c>
      <c r="H6" s="14" t="s">
        <v>144</v>
      </c>
      <c r="I6" s="14" t="s">
        <v>145</v>
      </c>
      <c r="J6" s="14" t="s">
        <v>146</v>
      </c>
      <c r="K6" s="14" t="s">
        <v>147</v>
      </c>
      <c r="L6" s="14" t="s">
        <v>30</v>
      </c>
    </row>
  </sheetData>
  <mergeCells count="2">
    <mergeCell ref="A1:L1"/>
    <mergeCell ref="A2:L2"/>
  </mergeCells>
  <dataValidations count="1">
    <dataValidation allowBlank="true" errorStyle="stop" operator="between" showDropDown="false" showErrorMessage="false" showInputMessage="false" sqref="K5:K24" type="list">
      <formula1>"メール,口頭,書面,会議"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8860B"/>
    <pageSetUpPr fitToPage="false"/>
  </sheetPr>
  <dimension ref="A1:H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5" min="2" style="0" width="16"/>
    <col collapsed="false" customWidth="true" hidden="false" outlineLevel="0" max="7" min="6" style="0" width="18"/>
    <col collapsed="false" customWidth="true" hidden="false" outlineLevel="0" max="8" min="8" style="0" width="50"/>
  </cols>
  <sheetData>
    <row r="1" customFormat="false" ht="21.75" hidden="false" customHeight="true" outlineLevel="0" collapsed="false">
      <c r="A1" s="1" t="s">
        <v>148</v>
      </c>
      <c r="B1" s="1"/>
      <c r="C1" s="1"/>
      <c r="D1" s="1"/>
      <c r="E1" s="1"/>
      <c r="F1" s="1"/>
      <c r="G1" s="1"/>
      <c r="H1" s="1"/>
    </row>
    <row r="2" customFormat="false" ht="14.15" hidden="false" customHeight="false" outlineLevel="0" collapsed="false">
      <c r="A2" s="11" t="s">
        <v>149</v>
      </c>
      <c r="B2" s="11"/>
      <c r="C2" s="11"/>
      <c r="D2" s="11"/>
      <c r="E2" s="11"/>
      <c r="F2" s="11"/>
      <c r="G2" s="11"/>
      <c r="H2" s="11"/>
    </row>
    <row r="4" customFormat="false" ht="27.75" hidden="false" customHeight="true" outlineLevel="0" collapsed="false">
      <c r="A4" s="3" t="s">
        <v>2</v>
      </c>
      <c r="B4" s="3" t="s">
        <v>7</v>
      </c>
      <c r="C4" s="3" t="s">
        <v>150</v>
      </c>
      <c r="D4" s="3" t="s">
        <v>151</v>
      </c>
      <c r="E4" s="3" t="s">
        <v>152</v>
      </c>
      <c r="F4" s="3" t="s">
        <v>153</v>
      </c>
      <c r="G4" s="3" t="s">
        <v>154</v>
      </c>
      <c r="H4" s="3" t="s">
        <v>155</v>
      </c>
    </row>
    <row r="5" customFormat="false" ht="21.75" hidden="false" customHeight="true" outlineLevel="0" collapsed="false">
      <c r="A5" s="4" t="s">
        <v>18</v>
      </c>
      <c r="B5" s="6" t="s">
        <v>22</v>
      </c>
      <c r="C5" s="6" t="s">
        <v>156</v>
      </c>
      <c r="D5" s="6" t="s">
        <v>157</v>
      </c>
      <c r="E5" s="6" t="s">
        <v>158</v>
      </c>
      <c r="F5" s="6" t="s">
        <v>159</v>
      </c>
      <c r="G5" s="6" t="s">
        <v>160</v>
      </c>
      <c r="H5" s="4" t="str">
        <f aca="false">B5&amp;"|"&amp;C5&amp;"|"&amp;D5&amp;"|"&amp;E5&amp;"|"&amp;F5&amp;"|"&amp;G5</f>
        <v>契約解釈|追加費用|仕様変更|業務委託|業務委託契約|民法632条</v>
      </c>
    </row>
    <row r="6" customFormat="false" ht="21.75" hidden="false" customHeight="true" outlineLevel="0" collapsed="false">
      <c r="A6" s="4" t="s">
        <v>28</v>
      </c>
      <c r="B6" s="6" t="s">
        <v>32</v>
      </c>
      <c r="C6" s="6" t="s">
        <v>161</v>
      </c>
      <c r="D6" s="6" t="s">
        <v>162</v>
      </c>
      <c r="E6" s="6" t="s">
        <v>163</v>
      </c>
      <c r="F6" s="4"/>
      <c r="G6" s="6" t="s">
        <v>164</v>
      </c>
      <c r="H6" s="4" t="str">
        <f aca="false">B6&amp;"|"&amp;C6&amp;"|"&amp;D6&amp;"|"&amp;E6&amp;"|"&amp;F6&amp;"|"&amp;G6</f>
        <v>労務・ハラスメント|初動対応|相談者保護|二次被害防止||労基法、均等法</v>
      </c>
    </row>
    <row r="7" customFormat="false" ht="21.75" hidden="false" customHeight="true" outlineLevel="0" collapsed="false">
      <c r="A7" s="4" t="s">
        <v>36</v>
      </c>
      <c r="B7" s="6" t="s">
        <v>40</v>
      </c>
      <c r="C7" s="4" t="s">
        <v>165</v>
      </c>
      <c r="D7" s="6" t="s">
        <v>166</v>
      </c>
      <c r="E7" s="6" t="s">
        <v>167</v>
      </c>
      <c r="F7" s="6" t="s">
        <v>159</v>
      </c>
      <c r="G7" s="6" t="s">
        <v>168</v>
      </c>
      <c r="H7" s="4" t="str">
        <f aca="false">B7&amp;"|"&amp;C7&amp;"|"&amp;D7&amp;"|"&amp;E7&amp;"|"&amp;F7&amp;"|"&amp;G7</f>
        <v>個人情報|SaaS|委託先管理|越境移転|業務委託契約|個人情報保護法</v>
      </c>
    </row>
    <row r="22" customFormat="false" ht="15" hidden="false" customHeight="false" outlineLevel="0" collapsed="false">
      <c r="A22" s="7" t="s">
        <v>169</v>
      </c>
      <c r="B22" s="7"/>
      <c r="C22" s="7"/>
      <c r="D22" s="7"/>
      <c r="E22" s="7"/>
      <c r="F22" s="7"/>
      <c r="G22" s="7"/>
      <c r="H22" s="7"/>
    </row>
    <row r="23" customFormat="false" ht="15" hidden="false" customHeight="false" outlineLevel="0" collapsed="false">
      <c r="A23" s="16" t="s">
        <v>170</v>
      </c>
      <c r="B23" s="18" t="s">
        <v>171</v>
      </c>
    </row>
    <row r="24" customFormat="false" ht="15" hidden="false" customHeight="false" outlineLevel="0" collapsed="false">
      <c r="A24" s="16" t="s">
        <v>172</v>
      </c>
      <c r="B24" s="16" t="n">
        <f aca="false">COUNTIF(H5:H21,"*"&amp;B23&amp;"*")</f>
        <v>0</v>
      </c>
    </row>
  </sheetData>
  <mergeCells count="3">
    <mergeCell ref="A1:H1"/>
    <mergeCell ref="A2:H2"/>
    <mergeCell ref="A22:H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83232"/>
    <pageSetUpPr fitToPage="false"/>
  </sheetPr>
  <dimension ref="A1:C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50"/>
    <col collapsed="false" customWidth="true" hidden="false" outlineLevel="0" max="3" min="3" style="0" width="10"/>
  </cols>
  <sheetData>
    <row r="1" customFormat="false" ht="21.75" hidden="false" customHeight="true" outlineLevel="0" collapsed="false">
      <c r="A1" s="1" t="s">
        <v>173</v>
      </c>
      <c r="B1" s="1"/>
      <c r="C1" s="1"/>
    </row>
    <row r="3" customFormat="false" ht="27.75" hidden="false" customHeight="true" outlineLevel="0" collapsed="false">
      <c r="A3" s="3" t="s">
        <v>12</v>
      </c>
      <c r="B3" s="3" t="s">
        <v>174</v>
      </c>
      <c r="C3" s="3" t="s">
        <v>175</v>
      </c>
    </row>
    <row r="4" customFormat="false" ht="15" hidden="false" customHeight="false" outlineLevel="0" collapsed="false">
      <c r="A4" s="6" t="s">
        <v>176</v>
      </c>
      <c r="B4" s="6" t="s">
        <v>177</v>
      </c>
      <c r="C4" s="4" t="n">
        <v>1</v>
      </c>
    </row>
    <row r="5" customFormat="false" ht="15" hidden="false" customHeight="false" outlineLevel="0" collapsed="false">
      <c r="A5" s="6" t="s">
        <v>25</v>
      </c>
      <c r="B5" s="6" t="s">
        <v>178</v>
      </c>
      <c r="C5" s="4" t="n">
        <v>2</v>
      </c>
    </row>
    <row r="6" customFormat="false" ht="15" hidden="false" customHeight="false" outlineLevel="0" collapsed="false">
      <c r="A6" s="6" t="s">
        <v>42</v>
      </c>
      <c r="B6" s="6" t="s">
        <v>179</v>
      </c>
      <c r="C6" s="4" t="n">
        <v>3</v>
      </c>
    </row>
    <row r="7" customFormat="false" ht="15" hidden="false" customHeight="false" outlineLevel="0" collapsed="false">
      <c r="A7" s="6" t="s">
        <v>180</v>
      </c>
      <c r="B7" s="6" t="s">
        <v>181</v>
      </c>
      <c r="C7" s="4" t="n">
        <v>4</v>
      </c>
    </row>
    <row r="8" customFormat="false" ht="15" hidden="false" customHeight="false" outlineLevel="0" collapsed="false">
      <c r="A8" s="6" t="s">
        <v>182</v>
      </c>
      <c r="B8" s="6" t="s">
        <v>183</v>
      </c>
      <c r="C8" s="4" t="n">
        <v>5</v>
      </c>
    </row>
    <row r="9" customFormat="false" ht="15" hidden="false" customHeight="false" outlineLevel="0" collapsed="false">
      <c r="A9" s="6" t="s">
        <v>34</v>
      </c>
      <c r="B9" s="6" t="s">
        <v>184</v>
      </c>
      <c r="C9" s="4" t="n">
        <v>6</v>
      </c>
    </row>
    <row r="10" customFormat="false" ht="15" hidden="false" customHeight="false" outlineLevel="0" collapsed="false">
      <c r="A10" s="6" t="s">
        <v>185</v>
      </c>
      <c r="B10" s="6" t="s">
        <v>186</v>
      </c>
      <c r="C10" s="4" t="n">
        <v>7</v>
      </c>
    </row>
    <row r="11" customFormat="false" ht="15" hidden="false" customHeight="false" outlineLevel="0" collapsed="false">
      <c r="A11" s="6" t="s">
        <v>187</v>
      </c>
      <c r="B11" s="6" t="s">
        <v>188</v>
      </c>
      <c r="C11" s="4" t="n">
        <v>8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2A44"/>
    <pageSetUpPr fitToPage="false"/>
  </sheetPr>
  <dimension ref="A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2"/>
    <col collapsed="false" customWidth="true" hidden="false" outlineLevel="0" max="3" min="3" style="0" width="12"/>
    <col collapsed="false" customWidth="true" hidden="false" outlineLevel="0" max="4" min="4" style="0" width="18"/>
    <col collapsed="false" customWidth="true" hidden="false" outlineLevel="0" max="5" min="5" style="0" width="16"/>
    <col collapsed="false" customWidth="true" hidden="false" outlineLevel="0" max="6" min="6" style="0" width="40"/>
  </cols>
  <sheetData>
    <row r="1" customFormat="false" ht="21.75" hidden="false" customHeight="true" outlineLevel="0" collapsed="false">
      <c r="A1" s="1" t="s">
        <v>189</v>
      </c>
      <c r="B1" s="1"/>
      <c r="C1" s="1"/>
      <c r="D1" s="1"/>
      <c r="E1" s="1"/>
      <c r="F1" s="1"/>
    </row>
    <row r="3" customFormat="false" ht="27.75" hidden="false" customHeight="true" outlineLevel="0" collapsed="false">
      <c r="A3" s="3" t="s">
        <v>190</v>
      </c>
      <c r="B3" s="3" t="s">
        <v>7</v>
      </c>
      <c r="C3" s="3" t="s">
        <v>191</v>
      </c>
      <c r="D3" s="3" t="s">
        <v>192</v>
      </c>
      <c r="E3" s="3" t="s">
        <v>193</v>
      </c>
      <c r="F3" s="3" t="s">
        <v>174</v>
      </c>
    </row>
    <row r="4" customFormat="false" ht="15" hidden="false" customHeight="false" outlineLevel="0" collapsed="false">
      <c r="A4" s="4" t="s">
        <v>194</v>
      </c>
      <c r="B4" s="6" t="s">
        <v>195</v>
      </c>
      <c r="C4" s="19" t="s">
        <v>23</v>
      </c>
      <c r="D4" s="4" t="s">
        <v>196</v>
      </c>
      <c r="E4" s="6" t="s">
        <v>197</v>
      </c>
      <c r="F4" s="6" t="s">
        <v>198</v>
      </c>
    </row>
    <row r="5" customFormat="false" ht="15" hidden="false" customHeight="false" outlineLevel="0" collapsed="false">
      <c r="A5" s="4" t="s">
        <v>199</v>
      </c>
      <c r="B5" s="6" t="s">
        <v>22</v>
      </c>
      <c r="C5" s="19" t="s">
        <v>23</v>
      </c>
      <c r="D5" s="4" t="s">
        <v>196</v>
      </c>
      <c r="E5" s="6" t="s">
        <v>197</v>
      </c>
      <c r="F5" s="6" t="s">
        <v>200</v>
      </c>
    </row>
    <row r="6" customFormat="false" ht="15" hidden="false" customHeight="false" outlineLevel="0" collapsed="false">
      <c r="A6" s="4" t="s">
        <v>201</v>
      </c>
      <c r="B6" s="6" t="s">
        <v>202</v>
      </c>
      <c r="C6" s="19" t="s">
        <v>23</v>
      </c>
      <c r="D6" s="4" t="s">
        <v>196</v>
      </c>
      <c r="E6" s="6" t="s">
        <v>197</v>
      </c>
      <c r="F6" s="6" t="s">
        <v>203</v>
      </c>
    </row>
    <row r="7" customFormat="false" ht="15" hidden="false" customHeight="false" outlineLevel="0" collapsed="false">
      <c r="A7" s="4" t="s">
        <v>204</v>
      </c>
      <c r="B7" s="6" t="s">
        <v>205</v>
      </c>
      <c r="C7" s="20" t="s">
        <v>33</v>
      </c>
      <c r="D7" s="6" t="s">
        <v>206</v>
      </c>
      <c r="E7" s="6" t="s">
        <v>207</v>
      </c>
      <c r="F7" s="6" t="s">
        <v>208</v>
      </c>
    </row>
    <row r="8" customFormat="false" ht="15" hidden="false" customHeight="false" outlineLevel="0" collapsed="false">
      <c r="A8" s="4" t="s">
        <v>209</v>
      </c>
      <c r="B8" s="6" t="s">
        <v>40</v>
      </c>
      <c r="C8" s="20" t="s">
        <v>33</v>
      </c>
      <c r="D8" s="6" t="s">
        <v>210</v>
      </c>
      <c r="E8" s="6" t="s">
        <v>197</v>
      </c>
      <c r="F8" s="6" t="s">
        <v>211</v>
      </c>
    </row>
    <row r="9" customFormat="false" ht="15" hidden="false" customHeight="false" outlineLevel="0" collapsed="false">
      <c r="A9" s="4" t="s">
        <v>212</v>
      </c>
      <c r="B9" s="6" t="s">
        <v>213</v>
      </c>
      <c r="C9" s="19" t="s">
        <v>23</v>
      </c>
      <c r="D9" s="4" t="s">
        <v>196</v>
      </c>
      <c r="E9" s="6" t="s">
        <v>197</v>
      </c>
      <c r="F9" s="4" t="s">
        <v>214</v>
      </c>
    </row>
    <row r="10" customFormat="false" ht="15" hidden="false" customHeight="false" outlineLevel="0" collapsed="false">
      <c r="A10" s="4" t="s">
        <v>215</v>
      </c>
      <c r="B10" s="6" t="s">
        <v>32</v>
      </c>
      <c r="C10" s="20" t="s">
        <v>33</v>
      </c>
      <c r="D10" s="6" t="s">
        <v>206</v>
      </c>
      <c r="E10" s="6" t="s">
        <v>216</v>
      </c>
      <c r="F10" s="6" t="s">
        <v>217</v>
      </c>
    </row>
    <row r="11" customFormat="false" ht="15" hidden="false" customHeight="false" outlineLevel="0" collapsed="false">
      <c r="A11" s="4" t="s">
        <v>218</v>
      </c>
      <c r="B11" s="6" t="s">
        <v>219</v>
      </c>
      <c r="C11" s="19" t="s">
        <v>23</v>
      </c>
      <c r="D11" s="4" t="s">
        <v>196</v>
      </c>
      <c r="E11" s="6" t="s">
        <v>197</v>
      </c>
      <c r="F11" s="6" t="s">
        <v>220</v>
      </c>
    </row>
    <row r="12" customFormat="false" ht="15" hidden="false" customHeight="false" outlineLevel="0" collapsed="false">
      <c r="A12" s="4" t="s">
        <v>221</v>
      </c>
      <c r="B12" s="6" t="s">
        <v>222</v>
      </c>
      <c r="C12" s="19" t="s">
        <v>23</v>
      </c>
      <c r="D12" s="4" t="s">
        <v>196</v>
      </c>
      <c r="E12" s="6" t="s">
        <v>197</v>
      </c>
      <c r="F12" s="6" t="s">
        <v>223</v>
      </c>
    </row>
    <row r="13" customFormat="false" ht="15" hidden="false" customHeight="false" outlineLevel="0" collapsed="false">
      <c r="A13" s="4" t="s">
        <v>224</v>
      </c>
      <c r="B13" s="6" t="s">
        <v>225</v>
      </c>
      <c r="C13" s="19" t="s">
        <v>23</v>
      </c>
      <c r="D13" s="4" t="s">
        <v>226</v>
      </c>
      <c r="E13" s="6" t="s">
        <v>197</v>
      </c>
      <c r="F13" s="6" t="s">
        <v>227</v>
      </c>
    </row>
    <row r="14" customFormat="false" ht="15" hidden="false" customHeight="false" outlineLevel="0" collapsed="false">
      <c r="A14" s="4" t="s">
        <v>228</v>
      </c>
      <c r="B14" s="6" t="s">
        <v>229</v>
      </c>
      <c r="C14" s="19" t="s">
        <v>23</v>
      </c>
      <c r="D14" s="4" t="s">
        <v>226</v>
      </c>
      <c r="E14" s="6" t="s">
        <v>197</v>
      </c>
      <c r="F14" s="6" t="s">
        <v>230</v>
      </c>
    </row>
    <row r="15" customFormat="false" ht="15" hidden="false" customHeight="false" outlineLevel="0" collapsed="false">
      <c r="A15" s="4" t="s">
        <v>231</v>
      </c>
      <c r="B15" s="6" t="s">
        <v>232</v>
      </c>
      <c r="C15" s="21" t="s">
        <v>233</v>
      </c>
      <c r="D15" s="4" t="s">
        <v>226</v>
      </c>
      <c r="E15" s="6" t="s">
        <v>197</v>
      </c>
      <c r="F15" s="6" t="s">
        <v>234</v>
      </c>
    </row>
    <row r="16" customFormat="false" ht="15" hidden="false" customHeight="false" outlineLevel="0" collapsed="false">
      <c r="A16" s="4" t="s">
        <v>235</v>
      </c>
      <c r="B16" s="4" t="s">
        <v>236</v>
      </c>
      <c r="C16" s="19" t="s">
        <v>23</v>
      </c>
      <c r="D16" s="4" t="s">
        <v>196</v>
      </c>
      <c r="E16" s="6" t="s">
        <v>197</v>
      </c>
      <c r="F16" s="4" t="s">
        <v>237</v>
      </c>
    </row>
    <row r="17" customFormat="false" ht="15" hidden="false" customHeight="false" outlineLevel="0" collapsed="false">
      <c r="A17" s="4" t="s">
        <v>238</v>
      </c>
      <c r="B17" s="6" t="s">
        <v>239</v>
      </c>
      <c r="C17" s="21" t="s">
        <v>233</v>
      </c>
      <c r="D17" s="6" t="s">
        <v>240</v>
      </c>
      <c r="E17" s="6" t="s">
        <v>197</v>
      </c>
      <c r="F17" s="6" t="s">
        <v>241</v>
      </c>
    </row>
    <row r="18" customFormat="false" ht="15" hidden="false" customHeight="false" outlineLevel="0" collapsed="false">
      <c r="A18" s="4" t="s">
        <v>242</v>
      </c>
      <c r="B18" s="6" t="s">
        <v>243</v>
      </c>
      <c r="C18" s="19" t="s">
        <v>23</v>
      </c>
      <c r="D18" s="4" t="s">
        <v>226</v>
      </c>
      <c r="E18" s="6" t="s">
        <v>197</v>
      </c>
      <c r="F18" s="6" t="s">
        <v>244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8080"/>
    <pageSetUpPr fitToPage="false"/>
  </sheetPr>
  <dimension ref="A1:B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90"/>
  </cols>
  <sheetData>
    <row r="1" customFormat="false" ht="21.75" hidden="false" customHeight="true" outlineLevel="0" collapsed="false">
      <c r="A1" s="1" t="s">
        <v>245</v>
      </c>
      <c r="B1" s="1"/>
    </row>
    <row r="2" customFormat="false" ht="14.15" hidden="false" customHeight="false" outlineLevel="0" collapsed="false">
      <c r="A2" s="2" t="s">
        <v>1</v>
      </c>
      <c r="B2" s="2"/>
    </row>
    <row r="4" customFormat="false" ht="36" hidden="false" customHeight="true" outlineLevel="0" collapsed="false">
      <c r="A4" s="22" t="s">
        <v>246</v>
      </c>
      <c r="B4" s="23" t="s">
        <v>247</v>
      </c>
    </row>
    <row r="6" customFormat="false" ht="36" hidden="false" customHeight="true" outlineLevel="0" collapsed="false">
      <c r="A6" s="22" t="s">
        <v>248</v>
      </c>
      <c r="B6" s="23" t="s">
        <v>249</v>
      </c>
    </row>
    <row r="8" customFormat="false" ht="36" hidden="false" customHeight="true" outlineLevel="0" collapsed="false">
      <c r="A8" s="22" t="s">
        <v>250</v>
      </c>
      <c r="B8" s="23" t="s">
        <v>251</v>
      </c>
    </row>
    <row r="10" customFormat="false" ht="36" hidden="false" customHeight="true" outlineLevel="0" collapsed="false">
      <c r="A10" s="22" t="s">
        <v>252</v>
      </c>
      <c r="B10" s="23" t="s">
        <v>253</v>
      </c>
    </row>
    <row r="12" customFormat="false" ht="36" hidden="false" customHeight="true" outlineLevel="0" collapsed="false">
      <c r="A12" s="22" t="s">
        <v>254</v>
      </c>
      <c r="B12" s="23" t="s">
        <v>255</v>
      </c>
    </row>
    <row r="14" customFormat="false" ht="36" hidden="false" customHeight="true" outlineLevel="0" collapsed="false">
      <c r="A14" s="22" t="s">
        <v>256</v>
      </c>
      <c r="B14" s="23" t="s">
        <v>257</v>
      </c>
    </row>
    <row r="16" customFormat="false" ht="36" hidden="false" customHeight="true" outlineLevel="0" collapsed="false">
      <c r="A16" s="22" t="s">
        <v>258</v>
      </c>
      <c r="B16" s="23" t="s">
        <v>259</v>
      </c>
    </row>
    <row r="18" customFormat="false" ht="36" hidden="false" customHeight="true" outlineLevel="0" collapsed="false">
      <c r="A18" s="22" t="s">
        <v>260</v>
      </c>
      <c r="B18" s="23" t="s">
        <v>261</v>
      </c>
    </row>
    <row r="20" customFormat="false" ht="36" hidden="false" customHeight="true" outlineLevel="0" collapsed="false">
      <c r="A20" s="22" t="s">
        <v>262</v>
      </c>
      <c r="B20" s="23" t="s">
        <v>263</v>
      </c>
    </row>
    <row r="22" customFormat="false" ht="36" hidden="false" customHeight="true" outlineLevel="0" collapsed="false">
      <c r="A22" s="22" t="s">
        <v>264</v>
      </c>
      <c r="B22" s="23" t="s">
        <v>265</v>
      </c>
    </row>
  </sheetData>
  <mergeCells count="2">
    <mergeCell ref="A1:B1"/>
    <mergeCell ref="A2:B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2026-05-24T08:04:46Z</dcterms:created>
  <dc:creator>openpyxl</dc:creator>
  <dc:description/>
  <dc:language>en-US</dc:language>
  <cp:lastModifiedBy/>
  <dcterms:modified xsi:type="dcterms:W3CDTF">2026-05-24T08:04:47Z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