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6"/>
  </bookViews>
  <sheets>
    <sheet name="NDAレビュー一覧" sheetId="1" state="visible" r:id="rId3"/>
    <sheet name="10観点チェック" sheetId="2" state="visible" r:id="rId4"/>
    <sheet name="修正方針管理" sheetId="3" state="visible" r:id="rId5"/>
    <sheet name="相手方コメント管理" sheetId="4" state="visible" r:id="rId6"/>
    <sheet name="AIレビュー前確認" sheetId="5" state="visible" r:id="rId7"/>
    <sheet name="ステータス一覧" sheetId="6" state="visible" r:id="rId8"/>
    <sheet name="使い方" sheetId="7" state="visible" r:id="rId9"/>
  </sheets>
  <definedNames>
    <definedName function="false" hidden="false" name="NDA方向" vbProcedure="false">ステータス一覧!$F$4:$F$5</definedName>
    <definedName function="false" hidden="false" name="コメントステータス" vbProcedure="false">ステータス一覧!$B$13:$B$19</definedName>
    <definedName function="false" hidden="false" name="未済" vbProcedure="false">ステータス一覧!$C$13:$C$14</definedName>
    <definedName function="false" hidden="false" name="案件ステータス" vbProcedure="false">ステータス一覧!$A$4:$A$10</definedName>
    <definedName function="false" hidden="false" name="確認状況" vbProcedure="false">ステータス一覧!$B$4:$B$7</definedName>
    <definedName function="false" hidden="false" name="自社立場" vbProcedure="false">ステータス一覧!$E$4:$E$6</definedName>
    <definedName function="false" hidden="false" name="観点一覧" vbProcedure="false">ステータス一覧!$A$13:$A$22</definedName>
    <definedName function="false" hidden="false" name="譲歩可否" vbProcedure="false">ステータス一覧!$D$4:$D$6</definedName>
    <definedName function="false" hidden="false" name="重要度" vbProcedure="false">ステータス一覧!$C$4:$C$6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<sst xmlns="http://schemas.openxmlformats.org/spreadsheetml/2006/main" count="539" uniqueCount="279">
  <si>
    <r>
      <rPr>
        <b val="true"/>
        <sz val="14"/>
        <color rgb="FFFFFFFF"/>
        <rFont val="Yu Gothic"/>
        <family val="0"/>
        <charset val="1"/>
      </rPr>
      <t xml:space="preserve">NDA</t>
    </r>
    <r>
      <rPr>
        <b val="true"/>
        <sz val="14"/>
        <color rgb="FFFFFFFF"/>
        <rFont val="Noto Sans CJK SC"/>
        <family val="2"/>
      </rPr>
      <t xml:space="preserve">レビュー一覧 ｜ 案件全体の管理（プライマリテーブル）</t>
    </r>
  </si>
  <si>
    <r>
      <rPr>
        <i val="true"/>
        <sz val="9"/>
        <color rgb="FF4A5568"/>
        <rFont val="Noto Sans CJK SC"/>
        <family val="2"/>
      </rPr>
      <t xml:space="preserve">青字</t>
    </r>
    <r>
      <rPr>
        <i val="true"/>
        <sz val="9"/>
        <color rgb="FF4A5568"/>
        <rFont val="Yu Gothic"/>
        <family val="0"/>
        <charset val="1"/>
      </rPr>
      <t xml:space="preserve">=</t>
    </r>
    <r>
      <rPr>
        <i val="true"/>
        <sz val="9"/>
        <color rgb="FF4A5568"/>
        <rFont val="Noto Sans CJK SC"/>
        <family val="2"/>
      </rPr>
      <t xml:space="preserve">入力、緑字</t>
    </r>
    <r>
      <rPr>
        <i val="true"/>
        <sz val="9"/>
        <color rgb="FF4A5568"/>
        <rFont val="Yu Gothic"/>
        <family val="0"/>
        <charset val="1"/>
      </rPr>
      <t xml:space="preserve">=</t>
    </r>
    <r>
      <rPr>
        <i val="true"/>
        <sz val="9"/>
        <color rgb="FF4A5568"/>
        <rFont val="Noto Sans CJK SC"/>
        <family val="2"/>
      </rPr>
      <t xml:space="preserve">他シート参照、黒字</t>
    </r>
    <r>
      <rPr>
        <i val="true"/>
        <sz val="9"/>
        <color rgb="FF4A5568"/>
        <rFont val="Yu Gothic"/>
        <family val="0"/>
        <charset val="1"/>
      </rPr>
      <t xml:space="preserve">=</t>
    </r>
    <r>
      <rPr>
        <i val="true"/>
        <sz val="9"/>
        <color rgb="FF4A5568"/>
        <rFont val="Noto Sans CJK SC"/>
        <family val="2"/>
      </rPr>
      <t xml:space="preserve">数式（自動計算）</t>
    </r>
  </si>
  <si>
    <r>
      <rPr>
        <b val="true"/>
        <sz val="10"/>
        <color rgb="FFFFFFFF"/>
        <rFont val="Noto Sans CJK SC"/>
        <family val="2"/>
      </rPr>
      <t xml:space="preserve">案件</t>
    </r>
    <r>
      <rPr>
        <b val="true"/>
        <sz val="10"/>
        <color rgb="FFFFFFFF"/>
        <rFont val="Yu Gothic"/>
        <family val="0"/>
        <charset val="1"/>
      </rPr>
      <t xml:space="preserve">ID</t>
    </r>
  </si>
  <si>
    <t xml:space="preserve">受付日</t>
  </si>
  <si>
    <r>
      <rPr>
        <b val="true"/>
        <sz val="10"/>
        <color rgb="FFFFFFFF"/>
        <rFont val="Yu Gothic"/>
        <family val="0"/>
        <charset val="1"/>
      </rPr>
      <t xml:space="preserve">NDA</t>
    </r>
    <r>
      <rPr>
        <b val="true"/>
        <sz val="10"/>
        <color rgb="FFFFFFFF"/>
        <rFont val="Noto Sans CJK SC"/>
        <family val="2"/>
      </rPr>
      <t xml:space="preserve">名</t>
    </r>
  </si>
  <si>
    <t xml:space="preserve">相手方</t>
  </si>
  <si>
    <t xml:space="preserve">担当事業部</t>
  </si>
  <si>
    <t xml:space="preserve">事業部担当者</t>
  </si>
  <si>
    <t xml:space="preserve">自社立場</t>
  </si>
  <si>
    <r>
      <rPr>
        <b val="true"/>
        <sz val="10"/>
        <color rgb="FFFFFFFF"/>
        <rFont val="Yu Gothic"/>
        <family val="0"/>
        <charset val="1"/>
      </rPr>
      <t xml:space="preserve">NDA</t>
    </r>
    <r>
      <rPr>
        <b val="true"/>
        <sz val="10"/>
        <color rgb="FFFFFFFF"/>
        <rFont val="Noto Sans CJK SC"/>
        <family val="2"/>
      </rPr>
      <t xml:space="preserve">方向</t>
    </r>
  </si>
  <si>
    <t xml:space="preserve">ひな形</t>
  </si>
  <si>
    <t xml:space="preserve">締結希望日</t>
  </si>
  <si>
    <t xml:space="preserve">法務担当</t>
  </si>
  <si>
    <t xml:space="preserve">ステータス</t>
  </si>
  <si>
    <t xml:space="preserve">重要度</t>
  </si>
  <si>
    <t xml:space="preserve">期限残日数</t>
  </si>
  <si>
    <t xml:space="preserve">期限ステータス</t>
  </si>
  <si>
    <t xml:space="preserve">レビュー完了率</t>
  </si>
  <si>
    <t xml:space="preserve">最終更新日</t>
  </si>
  <si>
    <t xml:space="preserve">備考</t>
  </si>
  <si>
    <t xml:space="preserve">NDA-2026-001</t>
  </si>
  <si>
    <t xml:space="preserve">2026-05-24</t>
  </si>
  <si>
    <t xml:space="preserve">共同検討に関する秘密保持契約書</t>
  </si>
  <si>
    <r>
      <rPr>
        <sz val="10"/>
        <color rgb="FF0000FF"/>
        <rFont val="Noto Sans CJK SC"/>
        <family val="2"/>
      </rPr>
      <t xml:space="preserve">株式会社サンプル</t>
    </r>
    <r>
      <rPr>
        <sz val="10"/>
        <color rgb="FF0000FF"/>
        <rFont val="Yu Gothic"/>
        <family val="0"/>
        <charset val="1"/>
      </rPr>
      <t xml:space="preserve">A</t>
    </r>
  </si>
  <si>
    <t xml:space="preserve">新規事業推進部</t>
  </si>
  <si>
    <t xml:space="preserve">山田太郎</t>
  </si>
  <si>
    <t xml:space="preserve">開示側</t>
  </si>
  <si>
    <t xml:space="preserve">双方向</t>
  </si>
  <si>
    <t xml:space="preserve">2026-06-15</t>
  </si>
  <si>
    <r>
      <rPr>
        <sz val="10"/>
        <color rgb="FF0000FF"/>
        <rFont val="Noto Sans CJK SC"/>
        <family val="2"/>
      </rPr>
      <t xml:space="preserve">法務</t>
    </r>
    <r>
      <rPr>
        <sz val="10"/>
        <color rgb="FF0000FF"/>
        <rFont val="Yu Gothic"/>
        <family val="0"/>
        <charset val="1"/>
      </rPr>
      <t xml:space="preserve">A</t>
    </r>
  </si>
  <si>
    <t xml:space="preserve">レビュー中</t>
  </si>
  <si>
    <t xml:space="preserve">高</t>
  </si>
  <si>
    <r>
      <rPr>
        <sz val="10"/>
        <color rgb="FF0000FF"/>
        <rFont val="Yu Gothic"/>
        <family val="0"/>
        <charset val="1"/>
      </rPr>
      <t xml:space="preserve">M&amp;A</t>
    </r>
    <r>
      <rPr>
        <sz val="10"/>
        <color rgb="FF0000FF"/>
        <rFont val="Noto Sans CJK SC"/>
        <family val="2"/>
      </rPr>
      <t xml:space="preserve">検討前提</t>
    </r>
  </si>
  <si>
    <t xml:space="preserve">NDA-2026-002</t>
  </si>
  <si>
    <t xml:space="preserve">2026-05-20</t>
  </si>
  <si>
    <t xml:space="preserve">技術情報の取扱いに関する覚書</t>
  </si>
  <si>
    <r>
      <rPr>
        <sz val="10"/>
        <color rgb="FF0000FF"/>
        <rFont val="Noto Sans CJK SC"/>
        <family val="2"/>
      </rPr>
      <t xml:space="preserve">株式会社サンプル</t>
    </r>
    <r>
      <rPr>
        <sz val="10"/>
        <color rgb="FF0000FF"/>
        <rFont val="Yu Gothic"/>
        <family val="0"/>
        <charset val="1"/>
      </rPr>
      <t xml:space="preserve">B</t>
    </r>
  </si>
  <si>
    <t xml:space="preserve">技術開発部</t>
  </si>
  <si>
    <t xml:space="preserve">佐藤花子</t>
  </si>
  <si>
    <t xml:space="preserve">受領側</t>
  </si>
  <si>
    <t xml:space="preserve">片方向</t>
  </si>
  <si>
    <t xml:space="preserve">自社</t>
  </si>
  <si>
    <t xml:space="preserve">2026-06-10</t>
  </si>
  <si>
    <r>
      <rPr>
        <sz val="10"/>
        <color rgb="FF0000FF"/>
        <rFont val="Noto Sans CJK SC"/>
        <family val="2"/>
      </rPr>
      <t xml:space="preserve">法務</t>
    </r>
    <r>
      <rPr>
        <sz val="10"/>
        <color rgb="FF0000FF"/>
        <rFont val="Yu Gothic"/>
        <family val="0"/>
        <charset val="1"/>
      </rPr>
      <t xml:space="preserve">B</t>
    </r>
  </si>
  <si>
    <t xml:space="preserve">受付</t>
  </si>
  <si>
    <t xml:space="preserve">中</t>
  </si>
  <si>
    <t xml:space="preserve">ライセンス契約準備</t>
  </si>
  <si>
    <t xml:space="preserve">NDA-2026-003</t>
  </si>
  <si>
    <t xml:space="preserve">2026-05-15</t>
  </si>
  <si>
    <t xml:space="preserve">業務委託検討に関する秘密保持契約</t>
  </si>
  <si>
    <r>
      <rPr>
        <sz val="10"/>
        <color rgb="FF0000FF"/>
        <rFont val="Noto Sans CJK SC"/>
        <family val="2"/>
      </rPr>
      <t xml:space="preserve">個人事業主</t>
    </r>
    <r>
      <rPr>
        <sz val="10"/>
        <color rgb="FF0000FF"/>
        <rFont val="Yu Gothic"/>
        <family val="0"/>
        <charset val="1"/>
      </rPr>
      <t xml:space="preserve">C</t>
    </r>
    <r>
      <rPr>
        <sz val="10"/>
        <color rgb="FF0000FF"/>
        <rFont val="Noto Sans CJK SC"/>
        <family val="2"/>
      </rPr>
      <t xml:space="preserve">さん</t>
    </r>
  </si>
  <si>
    <t xml:space="preserve">総務部</t>
  </si>
  <si>
    <t xml:space="preserve">鈴木一郎</t>
  </si>
  <si>
    <t xml:space="preserve">共同</t>
  </si>
  <si>
    <t xml:space="preserve">2026-06-01</t>
  </si>
  <si>
    <t xml:space="preserve">締結準備</t>
  </si>
  <si>
    <t xml:space="preserve">低</t>
  </si>
  <si>
    <t xml:space="preserve">2026-05-22</t>
  </si>
  <si>
    <r>
      <rPr>
        <b val="true"/>
        <sz val="14"/>
        <color rgb="FFFFFFFF"/>
        <rFont val="Yu Gothic"/>
        <family val="0"/>
        <charset val="1"/>
      </rPr>
      <t xml:space="preserve">10</t>
    </r>
    <r>
      <rPr>
        <b val="true"/>
        <sz val="14"/>
        <color rgb="FFFFFFFF"/>
        <rFont val="Noto Sans CJK SC"/>
        <family val="2"/>
      </rPr>
      <t xml:space="preserve">観点チェック ｜ 案件 </t>
    </r>
    <r>
      <rPr>
        <b val="true"/>
        <sz val="14"/>
        <color rgb="FFFFFFFF"/>
        <rFont val="Yu Gothic"/>
        <family val="0"/>
        <charset val="1"/>
      </rPr>
      <t xml:space="preserve">× 10</t>
    </r>
    <r>
      <rPr>
        <b val="true"/>
        <sz val="14"/>
        <color rgb="FFFFFFFF"/>
        <rFont val="Noto Sans CJK SC"/>
        <family val="2"/>
      </rPr>
      <t xml:space="preserve">観点の詳細記録</t>
    </r>
  </si>
  <si>
    <r>
      <rPr>
        <i val="true"/>
        <sz val="9"/>
        <color rgb="FF4A5568"/>
        <rFont val="Noto Sans CJK SC"/>
        <family val="2"/>
      </rPr>
      <t xml:space="preserve">案件</t>
    </r>
    <r>
      <rPr>
        <i val="true"/>
        <sz val="9"/>
        <color rgb="FF4A5568"/>
        <rFont val="Yu Gothic"/>
        <family val="0"/>
        <charset val="1"/>
      </rPr>
      <t xml:space="preserve">ID×</t>
    </r>
    <r>
      <rPr>
        <i val="true"/>
        <sz val="9"/>
        <color rgb="FF4A5568"/>
        <rFont val="Noto Sans CJK SC"/>
        <family val="2"/>
      </rPr>
      <t xml:space="preserve">観点番号で</t>
    </r>
    <r>
      <rPr>
        <i val="true"/>
        <sz val="9"/>
        <color rgb="FF4A5568"/>
        <rFont val="Yu Gothic"/>
        <family val="0"/>
        <charset val="1"/>
      </rPr>
      <t xml:space="preserve">1</t>
    </r>
    <r>
      <rPr>
        <i val="true"/>
        <sz val="9"/>
        <color rgb="FF4A5568"/>
        <rFont val="Noto Sans CJK SC"/>
        <family val="2"/>
      </rPr>
      <t xml:space="preserve">行。観点番号</t>
    </r>
    <r>
      <rPr>
        <i val="true"/>
        <sz val="9"/>
        <color rgb="FF4A5568"/>
        <rFont val="Yu Gothic"/>
        <family val="0"/>
        <charset val="1"/>
      </rPr>
      <t xml:space="preserve">1</t>
    </r>
    <r>
      <rPr>
        <i val="true"/>
        <sz val="9"/>
        <color rgb="FF4A5568"/>
        <rFont val="Noto Sans CJK SC"/>
        <family val="2"/>
      </rPr>
      <t xml:space="preserve">〜</t>
    </r>
    <r>
      <rPr>
        <i val="true"/>
        <sz val="9"/>
        <color rgb="FF4A5568"/>
        <rFont val="Yu Gothic"/>
        <family val="0"/>
        <charset val="1"/>
      </rPr>
      <t xml:space="preserve">10</t>
    </r>
    <r>
      <rPr>
        <i val="true"/>
        <sz val="9"/>
        <color rgb="FF4A5568"/>
        <rFont val="Noto Sans CJK SC"/>
        <family val="2"/>
      </rPr>
      <t xml:space="preserve">ごとに</t>
    </r>
    <r>
      <rPr>
        <i val="true"/>
        <sz val="9"/>
        <color rgb="FF4A5568"/>
        <rFont val="Yu Gothic"/>
        <family val="0"/>
        <charset val="1"/>
      </rPr>
      <t xml:space="preserve">1</t>
    </r>
    <r>
      <rPr>
        <i val="true"/>
        <sz val="9"/>
        <color rgb="FF4A5568"/>
        <rFont val="Noto Sans CJK SC"/>
        <family val="2"/>
      </rPr>
      <t xml:space="preserve">行ずつ記入します。</t>
    </r>
  </si>
  <si>
    <t xml:space="preserve">観点番号</t>
  </si>
  <si>
    <t xml:space="preserve">観点名</t>
  </si>
  <si>
    <t xml:space="preserve">該当条項</t>
  </si>
  <si>
    <t xml:space="preserve">確認状況</t>
  </si>
  <si>
    <t xml:space="preserve">修正要否</t>
  </si>
  <si>
    <t xml:space="preserve">問題点</t>
  </si>
  <si>
    <t xml:space="preserve">修正方針</t>
  </si>
  <si>
    <t xml:space="preserve">修正担当</t>
  </si>
  <si>
    <t xml:space="preserve">期限</t>
  </si>
  <si>
    <t xml:space="preserve">完了日</t>
  </si>
  <si>
    <t xml:space="preserve">契約の目的</t>
  </si>
  <si>
    <r>
      <rPr>
        <sz val="10"/>
        <color rgb="FF0000FF"/>
        <rFont val="Noto Sans CJK SC"/>
        <family val="2"/>
      </rPr>
      <t xml:space="preserve">第</t>
    </r>
    <r>
      <rPr>
        <sz val="10"/>
        <color rgb="FF0000FF"/>
        <rFont val="Yu Gothic"/>
        <family val="0"/>
        <charset val="1"/>
      </rPr>
      <t xml:space="preserve">1</t>
    </r>
    <r>
      <rPr>
        <sz val="10"/>
        <color rgb="FF0000FF"/>
        <rFont val="Noto Sans CJK SC"/>
        <family val="2"/>
      </rPr>
      <t xml:space="preserve">条</t>
    </r>
  </si>
  <si>
    <t xml:space="preserve">OK</t>
  </si>
  <si>
    <t xml:space="preserve">不要</t>
  </si>
  <si>
    <t xml:space="preserve">取引目的の記載がやや漠然</t>
  </si>
  <si>
    <t xml:space="preserve">具体的プロジェクト名で限定する案を提示</t>
  </si>
  <si>
    <t xml:space="preserve">2026-05-30</t>
  </si>
  <si>
    <t xml:space="preserve">2026-05-25</t>
  </si>
  <si>
    <t xml:space="preserve">秘密情報の定義</t>
  </si>
  <si>
    <r>
      <rPr>
        <sz val="10"/>
        <color rgb="FF0000FF"/>
        <rFont val="Noto Sans CJK SC"/>
        <family val="2"/>
      </rPr>
      <t xml:space="preserve">第</t>
    </r>
    <r>
      <rPr>
        <sz val="10"/>
        <color rgb="FF0000FF"/>
        <rFont val="Yu Gothic"/>
        <family val="0"/>
        <charset val="1"/>
      </rPr>
      <t xml:space="preserve">2</t>
    </r>
    <r>
      <rPr>
        <sz val="10"/>
        <color rgb="FF0000FF"/>
        <rFont val="Noto Sans CJK SC"/>
        <family val="2"/>
      </rPr>
      <t xml:space="preserve">条</t>
    </r>
  </si>
  <si>
    <t xml:space="preserve">要修正</t>
  </si>
  <si>
    <t xml:space="preserve">要</t>
  </si>
  <si>
    <t xml:space="preserve">範囲が過度に広い</t>
  </si>
  <si>
    <t xml:space="preserve">本件取引関連の情報に限定</t>
  </si>
  <si>
    <t xml:space="preserve">事業部確認待ち</t>
  </si>
  <si>
    <t xml:space="preserve">開示方法・表示要件</t>
  </si>
  <si>
    <t xml:space="preserve">目的外利用の禁止</t>
  </si>
  <si>
    <r>
      <rPr>
        <sz val="10"/>
        <color rgb="FF0000FF"/>
        <rFont val="Noto Sans CJK SC"/>
        <family val="2"/>
      </rPr>
      <t xml:space="preserve">第</t>
    </r>
    <r>
      <rPr>
        <sz val="10"/>
        <color rgb="FF0000FF"/>
        <rFont val="Yu Gothic"/>
        <family val="0"/>
        <charset val="1"/>
      </rPr>
      <t xml:space="preserve">3</t>
    </r>
    <r>
      <rPr>
        <sz val="10"/>
        <color rgb="FF0000FF"/>
        <rFont val="Noto Sans CJK SC"/>
        <family val="2"/>
      </rPr>
      <t xml:space="preserve">条</t>
    </r>
  </si>
  <si>
    <t xml:space="preserve">開示可能な範囲</t>
  </si>
  <si>
    <r>
      <rPr>
        <sz val="10"/>
        <color rgb="FF0000FF"/>
        <rFont val="Noto Sans CJK SC"/>
        <family val="2"/>
      </rPr>
      <t xml:space="preserve">第</t>
    </r>
    <r>
      <rPr>
        <sz val="10"/>
        <color rgb="FF0000FF"/>
        <rFont val="Yu Gothic"/>
        <family val="0"/>
        <charset val="1"/>
      </rPr>
      <t xml:space="preserve">4</t>
    </r>
    <r>
      <rPr>
        <sz val="10"/>
        <color rgb="FF0000FF"/>
        <rFont val="Noto Sans CJK SC"/>
        <family val="2"/>
      </rPr>
      <t xml:space="preserve">条</t>
    </r>
  </si>
  <si>
    <t xml:space="preserve">関係会社・専門家への開示が不可</t>
  </si>
  <si>
    <t xml:space="preserve">関係会社・弁護士・会計士への開示を許容</t>
  </si>
  <si>
    <t xml:space="preserve">例外情報</t>
  </si>
  <si>
    <r>
      <rPr>
        <sz val="10"/>
        <color rgb="FF0000FF"/>
        <rFont val="Noto Sans CJK SC"/>
        <family val="2"/>
      </rPr>
      <t xml:space="preserve">第</t>
    </r>
    <r>
      <rPr>
        <sz val="10"/>
        <color rgb="FF0000FF"/>
        <rFont val="Yu Gothic"/>
        <family val="0"/>
        <charset val="1"/>
      </rPr>
      <t xml:space="preserve">5</t>
    </r>
    <r>
      <rPr>
        <sz val="10"/>
        <color rgb="FF0000FF"/>
        <rFont val="Noto Sans CJK SC"/>
        <family val="2"/>
      </rPr>
      <t xml:space="preserve">条</t>
    </r>
  </si>
  <si>
    <t xml:space="preserve">例外類型が不足</t>
  </si>
  <si>
    <r>
      <rPr>
        <sz val="10"/>
        <color rgb="FF0000FF"/>
        <rFont val="Noto Sans CJK SC"/>
        <family val="2"/>
      </rPr>
      <t xml:space="preserve">標準</t>
    </r>
    <r>
      <rPr>
        <sz val="10"/>
        <color rgb="FF0000FF"/>
        <rFont val="Yu Gothic"/>
        <family val="0"/>
        <charset val="1"/>
      </rPr>
      <t xml:space="preserve">4</t>
    </r>
    <r>
      <rPr>
        <sz val="10"/>
        <color rgb="FF0000FF"/>
        <rFont val="Noto Sans CJK SC"/>
        <family val="2"/>
      </rPr>
      <t xml:space="preserve">類型を追加</t>
    </r>
  </si>
  <si>
    <t xml:space="preserve">複製・管理義務</t>
  </si>
  <si>
    <r>
      <rPr>
        <sz val="10"/>
        <color rgb="FF0000FF"/>
        <rFont val="Noto Sans CJK SC"/>
        <family val="2"/>
      </rPr>
      <t xml:space="preserve">第</t>
    </r>
    <r>
      <rPr>
        <sz val="10"/>
        <color rgb="FF0000FF"/>
        <rFont val="Yu Gothic"/>
        <family val="0"/>
        <charset val="1"/>
      </rPr>
      <t xml:space="preserve">6</t>
    </r>
    <r>
      <rPr>
        <sz val="10"/>
        <color rgb="FF0000FF"/>
        <rFont val="Noto Sans CJK SC"/>
        <family val="2"/>
      </rPr>
      <t xml:space="preserve">条</t>
    </r>
  </si>
  <si>
    <t xml:space="preserve">返還・廃棄</t>
  </si>
  <si>
    <r>
      <rPr>
        <sz val="10"/>
        <color rgb="FF0000FF"/>
        <rFont val="Noto Sans CJK SC"/>
        <family val="2"/>
      </rPr>
      <t xml:space="preserve">第</t>
    </r>
    <r>
      <rPr>
        <sz val="10"/>
        <color rgb="FF0000FF"/>
        <rFont val="Yu Gothic"/>
        <family val="0"/>
        <charset val="1"/>
      </rPr>
      <t xml:space="preserve">7</t>
    </r>
    <r>
      <rPr>
        <sz val="10"/>
        <color rgb="FF0000FF"/>
        <rFont val="Noto Sans CJK SC"/>
        <family val="2"/>
      </rPr>
      <t xml:space="preserve">条</t>
    </r>
  </si>
  <si>
    <t xml:space="preserve">バックアップ・法令保存への配慮なし</t>
  </si>
  <si>
    <t xml:space="preserve">通常業務上合理的な範囲で保存を許容</t>
  </si>
  <si>
    <t xml:space="preserve">秘密保持期間・残存条項</t>
  </si>
  <si>
    <r>
      <rPr>
        <sz val="10"/>
        <color rgb="FF0000FF"/>
        <rFont val="Noto Sans CJK SC"/>
        <family val="2"/>
      </rPr>
      <t xml:space="preserve">第</t>
    </r>
    <r>
      <rPr>
        <sz val="10"/>
        <color rgb="FF0000FF"/>
        <rFont val="Yu Gothic"/>
        <family val="0"/>
        <charset val="1"/>
      </rPr>
      <t xml:space="preserve">8</t>
    </r>
    <r>
      <rPr>
        <sz val="10"/>
        <color rgb="FF0000FF"/>
        <rFont val="Noto Sans CJK SC"/>
        <family val="2"/>
      </rPr>
      <t xml:space="preserve">条</t>
    </r>
  </si>
  <si>
    <t xml:space="preserve">未確認</t>
  </si>
  <si>
    <t xml:space="preserve">損害賠償・差止め・準拠法・裁判管轄</t>
  </si>
  <si>
    <r>
      <rPr>
        <sz val="10"/>
        <color rgb="FF0000FF"/>
        <rFont val="Noto Sans CJK SC"/>
        <family val="2"/>
      </rPr>
      <t xml:space="preserve">第</t>
    </r>
    <r>
      <rPr>
        <sz val="10"/>
        <color rgb="FF0000FF"/>
        <rFont val="Yu Gothic"/>
        <family val="0"/>
        <charset val="1"/>
      </rPr>
      <t xml:space="preserve">9</t>
    </r>
    <r>
      <rPr>
        <sz val="10"/>
        <color rgb="FF0000FF"/>
        <rFont val="Noto Sans CJK SC"/>
        <family val="2"/>
      </rPr>
      <t xml:space="preserve">条</t>
    </r>
    <r>
      <rPr>
        <sz val="10"/>
        <color rgb="FF0000FF"/>
        <rFont val="Yu Gothic"/>
        <family val="0"/>
        <charset val="1"/>
      </rPr>
      <t xml:space="preserve">-11</t>
    </r>
    <r>
      <rPr>
        <sz val="10"/>
        <color rgb="FF0000FF"/>
        <rFont val="Noto Sans CJK SC"/>
        <family val="2"/>
      </rPr>
      <t xml:space="preserve">条</t>
    </r>
  </si>
  <si>
    <t xml:space="preserve">要相手方確認</t>
  </si>
  <si>
    <t xml:space="preserve">管轄が遠方</t>
  </si>
  <si>
    <t xml:space="preserve">中立的管轄に修正提案</t>
  </si>
  <si>
    <t xml:space="preserve">修正方針管理 ｜ 修正必要項目の方針・交渉状況</t>
  </si>
  <si>
    <r>
      <rPr>
        <b val="true"/>
        <sz val="10"/>
        <color rgb="FFFFFFFF"/>
        <rFont val="Noto Sans CJK SC"/>
        <family val="2"/>
      </rPr>
      <t xml:space="preserve">修正項目</t>
    </r>
    <r>
      <rPr>
        <b val="true"/>
        <sz val="10"/>
        <color rgb="FFFFFFFF"/>
        <rFont val="Yu Gothic"/>
        <family val="0"/>
        <charset val="1"/>
      </rPr>
      <t xml:space="preserve">No</t>
    </r>
  </si>
  <si>
    <t xml:space="preserve">観点</t>
  </si>
  <si>
    <t xml:space="preserve">修正前</t>
  </si>
  <si>
    <t xml:space="preserve">修正後（案）</t>
  </si>
  <si>
    <t xml:space="preserve">修正理由</t>
  </si>
  <si>
    <t xml:space="preserve">譲歩可否</t>
  </si>
  <si>
    <t xml:space="preserve">相手方反応</t>
  </si>
  <si>
    <t xml:space="preserve">最終合意内容</t>
  </si>
  <si>
    <t xml:space="preserve">001</t>
  </si>
  <si>
    <r>
      <rPr>
        <sz val="10"/>
        <color rgb="FF0000FF"/>
        <rFont val="Noto Sans CJK SC"/>
        <family val="2"/>
      </rPr>
      <t xml:space="preserve">第</t>
    </r>
    <r>
      <rPr>
        <sz val="10"/>
        <color rgb="FF0000FF"/>
        <rFont val="Yu Gothic"/>
        <family val="0"/>
        <charset val="1"/>
      </rPr>
      <t xml:space="preserve">2</t>
    </r>
    <r>
      <rPr>
        <sz val="10"/>
        <color rgb="FF0000FF"/>
        <rFont val="Noto Sans CJK SC"/>
        <family val="2"/>
      </rPr>
      <t xml:space="preserve">条第</t>
    </r>
    <r>
      <rPr>
        <sz val="10"/>
        <color rgb="FF0000FF"/>
        <rFont val="Yu Gothic"/>
        <family val="0"/>
        <charset val="1"/>
      </rPr>
      <t xml:space="preserve">1</t>
    </r>
    <r>
      <rPr>
        <sz val="10"/>
        <color rgb="FF0000FF"/>
        <rFont val="Noto Sans CJK SC"/>
        <family val="2"/>
      </rPr>
      <t xml:space="preserve">項</t>
    </r>
  </si>
  <si>
    <t xml:space="preserve">開示される一切の情報</t>
  </si>
  <si>
    <t xml:space="preserve">本件取引の検討に関連して開示される情報</t>
  </si>
  <si>
    <t xml:space="preserve">範囲過大の懸念</t>
  </si>
  <si>
    <t xml:space="preserve">条件付き譲歩可</t>
  </si>
  <si>
    <t xml:space="preserve">検討中</t>
  </si>
  <si>
    <t xml:space="preserve">修正依頼中</t>
  </si>
  <si>
    <t xml:space="preserve">002</t>
  </si>
  <si>
    <t xml:space="preserve">当社の役職員に限る</t>
  </si>
  <si>
    <t xml:space="preserve">関係会社、弁護士・会計士、外部委託先への開示を許容</t>
  </si>
  <si>
    <t xml:space="preserve">実務上必要</t>
  </si>
  <si>
    <t xml:space="preserve">未送付</t>
  </si>
  <si>
    <t xml:space="preserve">未作成</t>
  </si>
  <si>
    <t xml:space="preserve">003</t>
  </si>
  <si>
    <t xml:space="preserve">速やかに全て返還または廃棄</t>
  </si>
  <si>
    <t xml:space="preserve">通常業務上合理的な範囲でのバックアップ保存を許容</t>
  </si>
  <si>
    <t xml:space="preserve">技術的に削除困難</t>
  </si>
  <si>
    <t xml:space="preserve">004</t>
  </si>
  <si>
    <r>
      <rPr>
        <sz val="10"/>
        <color rgb="FF0000FF"/>
        <rFont val="Noto Sans CJK SC"/>
        <family val="2"/>
      </rPr>
      <t xml:space="preserve">第</t>
    </r>
    <r>
      <rPr>
        <sz val="10"/>
        <color rgb="FF0000FF"/>
        <rFont val="Yu Gothic"/>
        <family val="0"/>
        <charset val="1"/>
      </rPr>
      <t xml:space="preserve">11</t>
    </r>
    <r>
      <rPr>
        <sz val="10"/>
        <color rgb="FF0000FF"/>
        <rFont val="Noto Sans CJK SC"/>
        <family val="2"/>
      </rPr>
      <t xml:space="preserve">条</t>
    </r>
  </si>
  <si>
    <t xml:space="preserve">裁判管轄</t>
  </si>
  <si>
    <t xml:space="preserve">相手方所在地の地方裁判所</t>
  </si>
  <si>
    <t xml:space="preserve">被告地主義による合意管轄</t>
  </si>
  <si>
    <t xml:space="preserve">対応負担の中立化</t>
  </si>
  <si>
    <t xml:space="preserve">譲歩可</t>
  </si>
  <si>
    <t xml:space="preserve">相手方コメント管理 ｜ 送付コメント・回答記録</t>
  </si>
  <si>
    <r>
      <rPr>
        <b val="true"/>
        <sz val="10"/>
        <color rgb="FFFFFFFF"/>
        <rFont val="Noto Sans CJK SC"/>
        <family val="2"/>
      </rPr>
      <t xml:space="preserve">コメント</t>
    </r>
    <r>
      <rPr>
        <b val="true"/>
        <sz val="10"/>
        <color rgb="FFFFFFFF"/>
        <rFont val="Yu Gothic"/>
        <family val="0"/>
        <charset val="1"/>
      </rPr>
      <t xml:space="preserve">No</t>
    </r>
  </si>
  <si>
    <t xml:space="preserve">コメント文</t>
  </si>
  <si>
    <t xml:space="preserve">作成日</t>
  </si>
  <si>
    <t xml:space="preserve">送付日</t>
  </si>
  <si>
    <t xml:space="preserve">相手方回答日</t>
  </si>
  <si>
    <t xml:space="preserve">相手方回答要旨</t>
  </si>
  <si>
    <t xml:space="preserve">秘密情報の範囲がやや広く読めるため、本件取引の検討に関連して開示される情報に限定する形で修正をお願いできますでしょうか。</t>
  </si>
  <si>
    <t xml:space="preserve">2026-05-28</t>
  </si>
  <si>
    <t xml:space="preserve">本件取引関連での限定について検討する旨の回答あり</t>
  </si>
  <si>
    <t xml:space="preserve">受入</t>
  </si>
  <si>
    <t xml:space="preserve">社内検討および専門家確認のため、当社の役職員に加え、弁護士・会計士等の専門家への開示を許容する形に修正をお願いできますでしょうか。</t>
  </si>
  <si>
    <t xml:space="preserve">作成済</t>
  </si>
  <si>
    <r>
      <rPr>
        <b val="true"/>
        <sz val="14"/>
        <color rgb="FFFFFFFF"/>
        <rFont val="Yu Gothic"/>
        <family val="0"/>
        <charset val="1"/>
      </rPr>
      <t xml:space="preserve">AI</t>
    </r>
    <r>
      <rPr>
        <b val="true"/>
        <sz val="14"/>
        <color rgb="FFFFFFFF"/>
        <rFont val="Noto Sans CJK SC"/>
        <family val="2"/>
      </rPr>
      <t xml:space="preserve">レビュー前確認 ｜ </t>
    </r>
    <r>
      <rPr>
        <b val="true"/>
        <sz val="14"/>
        <color rgb="FFFFFFFF"/>
        <rFont val="Yu Gothic"/>
        <family val="0"/>
        <charset val="1"/>
      </rPr>
      <t xml:space="preserve">AI</t>
    </r>
    <r>
      <rPr>
        <b val="true"/>
        <sz val="14"/>
        <color rgb="FFFFFFFF"/>
        <rFont val="Noto Sans CJK SC"/>
        <family val="2"/>
      </rPr>
      <t xml:space="preserve">入力前の事前整理</t>
    </r>
  </si>
  <si>
    <t xml:space="preserve">確認項目</t>
  </si>
  <si>
    <t xml:space="preserve">内容メモ</t>
  </si>
  <si>
    <t xml:space="preserve">マスキング要否</t>
  </si>
  <si>
    <t xml:space="preserve">マスキング対象</t>
  </si>
  <si>
    <r>
      <rPr>
        <b val="true"/>
        <sz val="10"/>
        <color rgb="FFFFFFFF"/>
        <rFont val="Yu Gothic"/>
        <family val="0"/>
        <charset val="1"/>
      </rPr>
      <t xml:space="preserve">AI</t>
    </r>
    <r>
      <rPr>
        <b val="true"/>
        <sz val="10"/>
        <color rgb="FFFFFFFF"/>
        <rFont val="Noto Sans CJK SC"/>
        <family val="2"/>
      </rPr>
      <t xml:space="preserve">サービス</t>
    </r>
  </si>
  <si>
    <t xml:space="preserve">入力可否判定</t>
  </si>
  <si>
    <t xml:space="preserve">判定日</t>
  </si>
  <si>
    <r>
      <rPr>
        <b val="true"/>
        <sz val="10"/>
        <color rgb="FFFFFFFF"/>
        <rFont val="Noto Sans CJK SC"/>
        <family val="2"/>
      </rPr>
      <t xml:space="preserve">案件別 </t>
    </r>
    <r>
      <rPr>
        <b val="true"/>
        <sz val="10"/>
        <color rgb="FFFFFFFF"/>
        <rFont val="Yu Gothic"/>
        <family val="0"/>
        <charset val="1"/>
      </rPr>
      <t xml:space="preserve">AI</t>
    </r>
    <r>
      <rPr>
        <b val="true"/>
        <sz val="10"/>
        <color rgb="FFFFFFFF"/>
        <rFont val="Noto Sans CJK SC"/>
        <family val="2"/>
      </rPr>
      <t xml:space="preserve">入力準備判定</t>
    </r>
  </si>
  <si>
    <t xml:space="preserve">判定</t>
  </si>
  <si>
    <t xml:space="preserve">自社立場の明示</t>
  </si>
  <si>
    <t xml:space="preserve">済</t>
  </si>
  <si>
    <t xml:space="preserve">開示側として整理</t>
  </si>
  <si>
    <r>
      <rPr>
        <sz val="10"/>
        <color rgb="FF0000FF"/>
        <rFont val="Yu Gothic"/>
        <family val="0"/>
        <charset val="1"/>
      </rPr>
      <t xml:space="preserve">NDA</t>
    </r>
    <r>
      <rPr>
        <sz val="10"/>
        <color rgb="FF0000FF"/>
        <rFont val="Noto Sans CJK SC"/>
        <family val="2"/>
      </rPr>
      <t xml:space="preserve">方向の明示</t>
    </r>
  </si>
  <si>
    <t xml:space="preserve">双方向、ただし当社開示中心</t>
  </si>
  <si>
    <t xml:space="preserve">取引目的の整理</t>
  </si>
  <si>
    <r>
      <rPr>
        <sz val="10"/>
        <color rgb="FF0000FF"/>
        <rFont val="Noto Sans CJK SC"/>
        <family val="2"/>
      </rPr>
      <t xml:space="preserve">新規共同検討、</t>
    </r>
    <r>
      <rPr>
        <sz val="10"/>
        <color rgb="FF0000FF"/>
        <rFont val="Yu Gothic"/>
        <family val="0"/>
        <charset val="1"/>
      </rPr>
      <t xml:space="preserve">M&amp;A</t>
    </r>
    <r>
      <rPr>
        <sz val="10"/>
        <color rgb="FF0000FF"/>
        <rFont val="Noto Sans CJK SC"/>
        <family val="2"/>
      </rPr>
      <t xml:space="preserve">前提を含む</t>
    </r>
  </si>
  <si>
    <t xml:space="preserve">開示情報種類の整理</t>
  </si>
  <si>
    <t xml:space="preserve">技術情報、財務情報、人事情報</t>
  </si>
  <si>
    <t xml:space="preserve">個人情報・営業秘密の有無</t>
  </si>
  <si>
    <t xml:space="preserve">個人情報なし、営業秘密あり</t>
  </si>
  <si>
    <t xml:space="preserve">営業秘密関連箇所</t>
  </si>
  <si>
    <t xml:space="preserve">未公表情報の有無</t>
  </si>
  <si>
    <t xml:space="preserve">未公表プロジェクト名あり</t>
  </si>
  <si>
    <t xml:space="preserve">プロジェクト名</t>
  </si>
  <si>
    <t xml:space="preserve">マスキング要否判断</t>
  </si>
  <si>
    <t xml:space="preserve">要マスキング</t>
  </si>
  <si>
    <t xml:space="preserve">相手方名、プロジェクト名</t>
  </si>
  <si>
    <r>
      <rPr>
        <sz val="10"/>
        <color rgb="FF0000FF"/>
        <rFont val="Yu Gothic"/>
        <family val="0"/>
        <charset val="1"/>
      </rPr>
      <t xml:space="preserve">AI</t>
    </r>
    <r>
      <rPr>
        <sz val="10"/>
        <color rgb="FF0000FF"/>
        <rFont val="Noto Sans CJK SC"/>
        <family val="2"/>
      </rPr>
      <t xml:space="preserve">依頼作業の具体化</t>
    </r>
  </si>
  <si>
    <r>
      <rPr>
        <sz val="10"/>
        <color rgb="FF0000FF"/>
        <rFont val="Noto Sans CJK SC"/>
        <family val="2"/>
      </rPr>
      <t xml:space="preserve">リスク抽出</t>
    </r>
    <r>
      <rPr>
        <sz val="10"/>
        <color rgb="FF0000FF"/>
        <rFont val="Yu Gothic"/>
        <family val="0"/>
        <charset val="1"/>
      </rPr>
      <t xml:space="preserve">+</t>
    </r>
    <r>
      <rPr>
        <sz val="10"/>
        <color rgb="FF0000FF"/>
        <rFont val="Noto Sans CJK SC"/>
        <family val="2"/>
      </rPr>
      <t xml:space="preserve">修正文案</t>
    </r>
    <r>
      <rPr>
        <sz val="10"/>
        <color rgb="FF0000FF"/>
        <rFont val="Yu Gothic"/>
        <family val="0"/>
        <charset val="1"/>
      </rPr>
      <t xml:space="preserve">+</t>
    </r>
    <r>
      <rPr>
        <sz val="10"/>
        <color rgb="FF0000FF"/>
        <rFont val="Noto Sans CJK SC"/>
        <family val="2"/>
      </rPr>
      <t xml:space="preserve">コメント案</t>
    </r>
  </si>
  <si>
    <t xml:space="preserve">出力形式の指定</t>
  </si>
  <si>
    <t xml:space="preserve">重要度付き表形式、修正条項案付き</t>
  </si>
  <si>
    <t xml:space="preserve">ChatGPT Enterprise</t>
  </si>
  <si>
    <t xml:space="preserve">可</t>
  </si>
  <si>
    <t xml:space="preserve">ステータス一覧（マスタ：データ入力規則の参照元）</t>
  </si>
  <si>
    <t xml:space="preserve">案件ステータス</t>
  </si>
  <si>
    <t xml:space="preserve">譲歩不可</t>
  </si>
  <si>
    <t xml:space="preserve">相手方回答待ち</t>
  </si>
  <si>
    <t xml:space="preserve">締結済</t>
  </si>
  <si>
    <t xml:space="preserve">見送り</t>
  </si>
  <si>
    <r>
      <rPr>
        <b val="true"/>
        <sz val="10"/>
        <color rgb="FF1E3A5F"/>
        <rFont val="Yu Gothic"/>
        <family val="0"/>
        <charset val="1"/>
      </rPr>
      <t xml:space="preserve">10</t>
    </r>
    <r>
      <rPr>
        <b val="true"/>
        <sz val="10"/>
        <color rgb="FF1E3A5F"/>
        <rFont val="Noto Sans CJK SC"/>
        <family val="2"/>
      </rPr>
      <t xml:space="preserve">観点</t>
    </r>
  </si>
  <si>
    <t xml:space="preserve">コメントステータス</t>
  </si>
  <si>
    <t xml:space="preserve">未済</t>
  </si>
  <si>
    <t xml:space="preserve">未</t>
  </si>
  <si>
    <t xml:space="preserve">送付済</t>
  </si>
  <si>
    <t xml:space="preserve">回答待ち</t>
  </si>
  <si>
    <t xml:space="preserve">代替案</t>
  </si>
  <si>
    <t xml:space="preserve">拒否</t>
  </si>
  <si>
    <r>
      <rPr>
        <b val="true"/>
        <sz val="14"/>
        <color rgb="FFFFFFFF"/>
        <rFont val="Yu Gothic"/>
        <family val="0"/>
        <charset val="1"/>
      </rPr>
      <t xml:space="preserve">NDA</t>
    </r>
    <r>
      <rPr>
        <b val="true"/>
        <sz val="14"/>
        <color rgb="FFFFFFFF"/>
        <rFont val="Noto Sans CJK SC"/>
        <family val="2"/>
      </rPr>
      <t xml:space="preserve">レビュー観点管理表 ｜ 使い方ガイド</t>
    </r>
  </si>
  <si>
    <t xml:space="preserve">シート構成と利用順</t>
  </si>
  <si>
    <t xml:space="preserve">シート</t>
  </si>
  <si>
    <t xml:space="preserve">役割</t>
  </si>
  <si>
    <t xml:space="preserve">入力する主な項目</t>
  </si>
  <si>
    <r>
      <rPr>
        <sz val="10"/>
        <color rgb="FF1A2332"/>
        <rFont val="Yu Gothic"/>
        <family val="0"/>
        <charset val="1"/>
      </rPr>
      <t xml:space="preserve">NDA</t>
    </r>
    <r>
      <rPr>
        <sz val="10"/>
        <color rgb="FF1A2332"/>
        <rFont val="Noto Sans CJK SC"/>
        <family val="2"/>
      </rPr>
      <t xml:space="preserve">レビュー一覧</t>
    </r>
  </si>
  <si>
    <t xml:space="preserve">案件全体の管理（プライマリ）</t>
  </si>
  <si>
    <r>
      <rPr>
        <sz val="10"/>
        <color rgb="FF1A2332"/>
        <rFont val="Noto Sans CJK SC"/>
        <family val="2"/>
      </rPr>
      <t xml:space="preserve">案件</t>
    </r>
    <r>
      <rPr>
        <sz val="10"/>
        <color rgb="FF1A2332"/>
        <rFont val="Yu Gothic"/>
        <family val="0"/>
        <charset val="1"/>
      </rPr>
      <t xml:space="preserve">ID</t>
    </r>
    <r>
      <rPr>
        <sz val="10"/>
        <color rgb="FF1A2332"/>
        <rFont val="Noto Sans CJK SC"/>
        <family val="2"/>
      </rPr>
      <t xml:space="preserve">、相手方、自社立場、ステータス、締結希望日等</t>
    </r>
  </si>
  <si>
    <r>
      <rPr>
        <sz val="10"/>
        <color rgb="FF1A2332"/>
        <rFont val="Noto Sans CJK SC"/>
        <family val="2"/>
      </rPr>
      <t xml:space="preserve">他シートとの紐付けは案件</t>
    </r>
    <r>
      <rPr>
        <sz val="10"/>
        <color rgb="FF1A2332"/>
        <rFont val="Yu Gothic"/>
        <family val="0"/>
        <charset val="1"/>
      </rPr>
      <t xml:space="preserve">ID</t>
    </r>
    <r>
      <rPr>
        <sz val="10"/>
        <color rgb="FF1A2332"/>
        <rFont val="Noto Sans CJK SC"/>
        <family val="2"/>
      </rPr>
      <t xml:space="preserve">で行います。期限残日数とレビュー完了率は自動計算。</t>
    </r>
  </si>
  <si>
    <r>
      <rPr>
        <sz val="10"/>
        <color rgb="FF1A2332"/>
        <rFont val="Yu Gothic"/>
        <family val="0"/>
        <charset val="1"/>
      </rPr>
      <t xml:space="preserve">10</t>
    </r>
    <r>
      <rPr>
        <sz val="10"/>
        <color rgb="FF1A2332"/>
        <rFont val="Noto Sans CJK SC"/>
        <family val="2"/>
      </rPr>
      <t xml:space="preserve">観点チェック</t>
    </r>
  </si>
  <si>
    <r>
      <rPr>
        <sz val="10"/>
        <color rgb="FF1A2332"/>
        <rFont val="Noto Sans CJK SC"/>
        <family val="2"/>
      </rPr>
      <t xml:space="preserve">案件</t>
    </r>
    <r>
      <rPr>
        <sz val="10"/>
        <color rgb="FF1A2332"/>
        <rFont val="Yu Gothic"/>
        <family val="0"/>
        <charset val="1"/>
      </rPr>
      <t xml:space="preserve">×10</t>
    </r>
    <r>
      <rPr>
        <sz val="10"/>
        <color rgb="FF1A2332"/>
        <rFont val="Noto Sans CJK SC"/>
        <family val="2"/>
      </rPr>
      <t xml:space="preserve">観点の詳細記録</t>
    </r>
  </si>
  <si>
    <t xml:space="preserve">観点ごとの確認状況、修正要否、重要度、問題点、修正方針</t>
  </si>
  <si>
    <r>
      <rPr>
        <sz val="10"/>
        <color rgb="FF1A2332"/>
        <rFont val="Noto Sans CJK SC"/>
        <family val="2"/>
      </rPr>
      <t xml:space="preserve">「</t>
    </r>
    <r>
      <rPr>
        <sz val="10"/>
        <color rgb="FF1A2332"/>
        <rFont val="Yu Gothic"/>
        <family val="0"/>
        <charset val="1"/>
      </rPr>
      <t xml:space="preserve">NDA</t>
    </r>
    <r>
      <rPr>
        <sz val="10"/>
        <color rgb="FF1A2332"/>
        <rFont val="Noto Sans CJK SC"/>
        <family val="2"/>
      </rPr>
      <t xml:space="preserve">レビュー一覧」のレビュー完了率はこのシートから集計されます。</t>
    </r>
  </si>
  <si>
    <t xml:space="preserve">修正方針管理</t>
  </si>
  <si>
    <t xml:space="preserve">修正必要項目の方針・交渉状況</t>
  </si>
  <si>
    <t xml:space="preserve">修正前後の文言、修正理由、譲歩可否、相手方反応、最終合意内容</t>
  </si>
  <si>
    <r>
      <rPr>
        <sz val="10"/>
        <color rgb="FF1A2332"/>
        <rFont val="Noto Sans CJK SC"/>
        <family val="2"/>
      </rPr>
      <t xml:space="preserve">重要修正項目を中心に管理。「相手方コメント管理」と修正項目</t>
    </r>
    <r>
      <rPr>
        <sz val="10"/>
        <color rgb="FF1A2332"/>
        <rFont val="Yu Gothic"/>
        <family val="0"/>
        <charset val="1"/>
      </rPr>
      <t xml:space="preserve">No</t>
    </r>
    <r>
      <rPr>
        <sz val="10"/>
        <color rgb="FF1A2332"/>
        <rFont val="Noto Sans CJK SC"/>
        <family val="2"/>
      </rPr>
      <t xml:space="preserve">で連動。</t>
    </r>
  </si>
  <si>
    <t xml:space="preserve">相手方コメント管理</t>
  </si>
  <si>
    <t xml:space="preserve">送付コメント・回答記録</t>
  </si>
  <si>
    <t xml:space="preserve">コメント文、作成日、送付日、相手方回答日、ステータス</t>
  </si>
  <si>
    <r>
      <rPr>
        <sz val="10"/>
        <color rgb="FF1A2332"/>
        <rFont val="Noto Sans CJK SC"/>
        <family val="2"/>
      </rPr>
      <t xml:space="preserve">別配布の「相手方コメント文例集（</t>
    </r>
    <r>
      <rPr>
        <sz val="10"/>
        <color rgb="FF1A2332"/>
        <rFont val="Yu Gothic"/>
        <family val="0"/>
        <charset val="1"/>
      </rPr>
      <t xml:space="preserve">Word</t>
    </r>
    <r>
      <rPr>
        <sz val="10"/>
        <color rgb="FF1A2332"/>
        <rFont val="Noto Sans CJK SC"/>
        <family val="2"/>
      </rPr>
      <t xml:space="preserve">）」から文例をコピーして利用できます。</t>
    </r>
  </si>
  <si>
    <r>
      <rPr>
        <sz val="10"/>
        <color rgb="FF1A2332"/>
        <rFont val="Yu Gothic"/>
        <family val="0"/>
        <charset val="1"/>
      </rPr>
      <t xml:space="preserve">AI</t>
    </r>
    <r>
      <rPr>
        <sz val="10"/>
        <color rgb="FF1A2332"/>
        <rFont val="Noto Sans CJK SC"/>
        <family val="2"/>
      </rPr>
      <t xml:space="preserve">レビュー前確認</t>
    </r>
  </si>
  <si>
    <r>
      <rPr>
        <sz val="10"/>
        <color rgb="FF1A2332"/>
        <rFont val="Yu Gothic"/>
        <family val="0"/>
        <charset val="1"/>
      </rPr>
      <t xml:space="preserve">AI</t>
    </r>
    <r>
      <rPr>
        <sz val="10"/>
        <color rgb="FF1A2332"/>
        <rFont val="Noto Sans CJK SC"/>
        <family val="2"/>
      </rPr>
      <t xml:space="preserve">入力前の事前整理</t>
    </r>
  </si>
  <si>
    <r>
      <rPr>
        <sz val="10"/>
        <color rgb="FF1A2332"/>
        <rFont val="Yu Gothic"/>
        <family val="0"/>
        <charset val="1"/>
      </rPr>
      <t xml:space="preserve">9</t>
    </r>
    <r>
      <rPr>
        <sz val="10"/>
        <color rgb="FF1A2332"/>
        <rFont val="Noto Sans CJK SC"/>
        <family val="2"/>
      </rPr>
      <t xml:space="preserve">項目の確認状況、マスキング要否、マスキング対象、利用</t>
    </r>
    <r>
      <rPr>
        <sz val="10"/>
        <color rgb="FF1A2332"/>
        <rFont val="Yu Gothic"/>
        <family val="0"/>
        <charset val="1"/>
      </rPr>
      <t xml:space="preserve">AI</t>
    </r>
    <r>
      <rPr>
        <sz val="10"/>
        <color rgb="FF1A2332"/>
        <rFont val="Noto Sans CJK SC"/>
        <family val="2"/>
      </rPr>
      <t xml:space="preserve">サービス</t>
    </r>
  </si>
  <si>
    <t xml:space="preserve">全項目が「済」になると右側の判定欄に「準備完了」と表示されます。</t>
  </si>
  <si>
    <t xml:space="preserve">ステータス一覧</t>
  </si>
  <si>
    <t xml:space="preserve">マスタ（データ入力規則の参照元）</t>
  </si>
  <si>
    <t xml:space="preserve">編集不要。プルダウンの選択肢を変更したい場合のみ編集。</t>
  </si>
  <si>
    <t xml:space="preserve">名前付き範囲（案件ステータス、確認状況等）で参照されています。</t>
  </si>
  <si>
    <t xml:space="preserve">使い方</t>
  </si>
  <si>
    <t xml:space="preserve">本シート</t>
  </si>
  <si>
    <t xml:space="preserve">—</t>
  </si>
  <si>
    <t xml:space="preserve">主な数式リファレンス</t>
  </si>
  <si>
    <t xml:space="preserve">用途</t>
  </si>
  <si>
    <t xml:space="preserve">数式例</t>
  </si>
  <si>
    <r>
      <rPr>
        <sz val="10"/>
        <color rgb="FF1A2332"/>
        <rFont val="Yu Gothic"/>
        <family val="0"/>
        <charset val="1"/>
      </rPr>
      <t xml:space="preserve">NDA</t>
    </r>
    <r>
      <rPr>
        <sz val="10"/>
        <color rgb="FF1A2332"/>
        <rFont val="Noto Sans CJK SC"/>
        <family val="2"/>
      </rPr>
      <t xml:space="preserve">レビュー一覧 </t>
    </r>
    <r>
      <rPr>
        <sz val="10"/>
        <color rgb="FF1A2332"/>
        <rFont val="Yu Gothic"/>
        <family val="0"/>
        <charset val="1"/>
      </rPr>
      <t xml:space="preserve">N</t>
    </r>
    <r>
      <rPr>
        <sz val="10"/>
        <color rgb="FF1A2332"/>
        <rFont val="Noto Sans CJK SC"/>
        <family val="2"/>
      </rPr>
      <t xml:space="preserve">列</t>
    </r>
  </si>
  <si>
    <t xml:space="preserve">締結希望日と今日の差日数。マイナスは期限超過。</t>
  </si>
  <si>
    <r>
      <rPr>
        <sz val="10"/>
        <color rgb="FF1A2332"/>
        <rFont val="Yu Gothic"/>
        <family val="0"/>
        <charset val="1"/>
      </rPr>
      <t xml:space="preserve">NDA</t>
    </r>
    <r>
      <rPr>
        <sz val="10"/>
        <color rgb="FF1A2332"/>
        <rFont val="Noto Sans CJK SC"/>
        <family val="2"/>
      </rPr>
      <t xml:space="preserve">レビュー一覧 </t>
    </r>
    <r>
      <rPr>
        <sz val="10"/>
        <color rgb="FF1A2332"/>
        <rFont val="Yu Gothic"/>
        <family val="0"/>
        <charset val="1"/>
      </rPr>
      <t xml:space="preserve">O</t>
    </r>
    <r>
      <rPr>
        <sz val="10"/>
        <color rgb="FF1A2332"/>
        <rFont val="Noto Sans CJK SC"/>
        <family val="2"/>
      </rPr>
      <t xml:space="preserve">列</t>
    </r>
  </si>
  <si>
    <t xml:space="preserve">条件付き書式で赤・黄・緑に色分け。</t>
  </si>
  <si>
    <r>
      <rPr>
        <sz val="10"/>
        <color rgb="FF1A2332"/>
        <rFont val="Yu Gothic"/>
        <family val="0"/>
        <charset val="1"/>
      </rPr>
      <t xml:space="preserve">NDA</t>
    </r>
    <r>
      <rPr>
        <sz val="10"/>
        <color rgb="FF1A2332"/>
        <rFont val="Noto Sans CJK SC"/>
        <family val="2"/>
      </rPr>
      <t xml:space="preserve">レビュー一覧 </t>
    </r>
    <r>
      <rPr>
        <sz val="10"/>
        <color rgb="FF1A2332"/>
        <rFont val="Yu Gothic"/>
        <family val="0"/>
        <charset val="1"/>
      </rPr>
      <t xml:space="preserve">P</t>
    </r>
    <r>
      <rPr>
        <sz val="10"/>
        <color rgb="FF1A2332"/>
        <rFont val="Noto Sans CJK SC"/>
        <family val="2"/>
      </rPr>
      <t xml:space="preserve">列</t>
    </r>
  </si>
  <si>
    <r>
      <rPr>
        <sz val="10"/>
        <color rgb="FF1A2332"/>
        <rFont val="Noto Sans CJK SC"/>
        <family val="2"/>
      </rPr>
      <t xml:space="preserve">案件</t>
    </r>
    <r>
      <rPr>
        <sz val="10"/>
        <color rgb="FF1A2332"/>
        <rFont val="Yu Gothic"/>
        <family val="0"/>
        <charset val="1"/>
      </rPr>
      <t xml:space="preserve">ID</t>
    </r>
    <r>
      <rPr>
        <sz val="10"/>
        <color rgb="FF1A2332"/>
        <rFont val="Noto Sans CJK SC"/>
        <family val="2"/>
      </rPr>
      <t xml:space="preserve">をキーに</t>
    </r>
    <r>
      <rPr>
        <sz val="10"/>
        <color rgb="FF1A2332"/>
        <rFont val="Yu Gothic"/>
        <family val="0"/>
        <charset val="1"/>
      </rPr>
      <t xml:space="preserve">10</t>
    </r>
    <r>
      <rPr>
        <sz val="10"/>
        <color rgb="FF1A2332"/>
        <rFont val="Noto Sans CJK SC"/>
        <family val="2"/>
      </rPr>
      <t xml:space="preserve">観点チェックから自動集計。</t>
    </r>
    <r>
      <rPr>
        <sz val="10"/>
        <color rgb="FF1A2332"/>
        <rFont val="Yu Gothic"/>
        <family val="0"/>
        <charset val="1"/>
      </rPr>
      <t xml:space="preserve">0</t>
    </r>
    <r>
      <rPr>
        <sz val="10"/>
        <color rgb="FF1A2332"/>
        <rFont val="Noto Sans CJK SC"/>
        <family val="2"/>
      </rPr>
      <t xml:space="preserve">〜</t>
    </r>
    <r>
      <rPr>
        <sz val="10"/>
        <color rgb="FF1A2332"/>
        <rFont val="Yu Gothic"/>
        <family val="0"/>
        <charset val="1"/>
      </rPr>
      <t xml:space="preserve">100%</t>
    </r>
    <r>
      <rPr>
        <sz val="10"/>
        <color rgb="FF1A2332"/>
        <rFont val="Noto Sans CJK SC"/>
        <family val="2"/>
      </rPr>
      <t xml:space="preserve">で表示。</t>
    </r>
  </si>
  <si>
    <t xml:space="preserve">未確認項目数</t>
  </si>
  <si>
    <t xml:space="preserve">（任意の集計セル）</t>
  </si>
  <si>
    <t xml:space="preserve">案件単位での未確認項目数を集計。</t>
  </si>
  <si>
    <t xml:space="preserve">要修正項目数</t>
  </si>
  <si>
    <t xml:space="preserve">案件単位での修正必要項目数を集計。</t>
  </si>
  <si>
    <r>
      <rPr>
        <sz val="10"/>
        <color rgb="FF1A2332"/>
        <rFont val="Noto Sans CJK SC"/>
        <family val="2"/>
      </rPr>
      <t xml:space="preserve">重要リスク件数（重要度</t>
    </r>
    <r>
      <rPr>
        <sz val="10"/>
        <color rgb="FF1A2332"/>
        <rFont val="Yu Gothic"/>
        <family val="0"/>
        <charset val="1"/>
      </rPr>
      <t xml:space="preserve">=</t>
    </r>
    <r>
      <rPr>
        <sz val="10"/>
        <color rgb="FF1A2332"/>
        <rFont val="Noto Sans CJK SC"/>
        <family val="2"/>
      </rPr>
      <t xml:space="preserve">高 かつ 要修正）</t>
    </r>
  </si>
  <si>
    <t xml:space="preserve">案件単位での重要修正項目数を集計。</t>
  </si>
  <si>
    <t xml:space="preserve">修正コメント未作成件数</t>
  </si>
  <si>
    <t xml:space="preserve">案件単位でのコメント未作成件数を集計。</t>
  </si>
  <si>
    <r>
      <rPr>
        <sz val="10"/>
        <color rgb="FF1A2332"/>
        <rFont val="Yu Gothic"/>
        <family val="0"/>
        <charset val="1"/>
      </rPr>
      <t xml:space="preserve">AI</t>
    </r>
    <r>
      <rPr>
        <sz val="10"/>
        <color rgb="FF1A2332"/>
        <rFont val="Noto Sans CJK SC"/>
        <family val="2"/>
      </rPr>
      <t xml:space="preserve">レビュー準備完了判定</t>
    </r>
  </si>
  <si>
    <r>
      <rPr>
        <sz val="10"/>
        <color rgb="FF1A2332"/>
        <rFont val="Yu Gothic"/>
        <family val="0"/>
        <charset val="1"/>
      </rPr>
      <t xml:space="preserve">AI</t>
    </r>
    <r>
      <rPr>
        <sz val="10"/>
        <color rgb="FF1A2332"/>
        <rFont val="Noto Sans CJK SC"/>
        <family val="2"/>
      </rPr>
      <t xml:space="preserve">レビュー前確認 </t>
    </r>
    <r>
      <rPr>
        <sz val="10"/>
        <color rgb="FF1A2332"/>
        <rFont val="Yu Gothic"/>
        <family val="0"/>
        <charset val="1"/>
      </rPr>
      <t xml:space="preserve">L</t>
    </r>
    <r>
      <rPr>
        <sz val="10"/>
        <color rgb="FF1A2332"/>
        <rFont val="Noto Sans CJK SC"/>
        <family val="2"/>
      </rPr>
      <t xml:space="preserve">列</t>
    </r>
  </si>
  <si>
    <r>
      <rPr>
        <sz val="10"/>
        <color rgb="FF1A2332"/>
        <rFont val="Yu Gothic"/>
        <family val="0"/>
        <charset val="1"/>
      </rPr>
      <t xml:space="preserve">9</t>
    </r>
    <r>
      <rPr>
        <sz val="10"/>
        <color rgb="FF1A2332"/>
        <rFont val="Noto Sans CJK SC"/>
        <family val="2"/>
      </rPr>
      <t xml:space="preserve">項目すべて「済」になると「準備完了」。</t>
    </r>
    <r>
      <rPr>
        <sz val="10"/>
        <color rgb="FF1A2332"/>
        <rFont val="Yu Gothic"/>
        <family val="0"/>
        <charset val="1"/>
      </rPr>
      <t xml:space="preserve">1</t>
    </r>
    <r>
      <rPr>
        <sz val="10"/>
        <color rgb="FF1A2332"/>
        <rFont val="Noto Sans CJK SC"/>
        <family val="2"/>
      </rPr>
      <t xml:space="preserve">つでも「未」があれば「未完」。</t>
    </r>
  </si>
  <si>
    <t xml:space="preserve">セル色・文字色の意味</t>
  </si>
  <si>
    <t xml:space="preserve">対象</t>
  </si>
  <si>
    <t xml:space="preserve">色</t>
  </si>
  <si>
    <t xml:space="preserve">意味</t>
  </si>
  <si>
    <t xml:space="preserve">文字色</t>
  </si>
  <si>
    <t xml:space="preserve">青</t>
  </si>
  <si>
    <t xml:space="preserve">入力欄（ユーザーが直接入力する値）</t>
  </si>
  <si>
    <t xml:space="preserve">金融モデル標準の色分けに準拠。</t>
  </si>
  <si>
    <t xml:space="preserve">黒</t>
  </si>
  <si>
    <t xml:space="preserve">数式・計算結果（自動）</t>
  </si>
  <si>
    <t xml:space="preserve">編集すると数式が消えるので注意。</t>
  </si>
  <si>
    <t xml:space="preserve">緑</t>
  </si>
  <si>
    <t xml:space="preserve">他シートからの参照（クロスシート数式）</t>
  </si>
  <si>
    <t xml:space="preserve">参照元のシート構造を変更しないこと。</t>
  </si>
  <si>
    <t xml:space="preserve">背景色</t>
  </si>
  <si>
    <t xml:space="preserve">白／薄グレー</t>
  </si>
  <si>
    <t xml:space="preserve">通常の行（読みやすさのための交互配色）</t>
  </si>
  <si>
    <t xml:space="preserve">黄／赤／緑</t>
  </si>
  <si>
    <t xml:space="preserve">条件付き書式（期限・確認状況など）</t>
  </si>
  <si>
    <t xml:space="preserve">免責事項</t>
  </si>
  <si>
    <r>
      <rPr>
        <i val="true"/>
        <sz val="9"/>
        <color rgb="FF4A5568"/>
        <rFont val="Noto Sans CJK SC"/>
        <family val="2"/>
      </rPr>
      <t xml:space="preserve">本管理表は、一般的な法務実務の整理を目的とした参考資料であり、個別具体的な法律判断や契約上の助言を行うものではありません。実際の</t>
    </r>
    <r>
      <rPr>
        <i val="true"/>
        <sz val="9"/>
        <color rgb="FF4A5568"/>
        <rFont val="Yu Gothic"/>
        <family val="0"/>
        <charset val="1"/>
      </rPr>
      <t xml:space="preserve">NDA</t>
    </r>
    <r>
      <rPr>
        <i val="true"/>
        <sz val="9"/>
        <color rgb="FF4A5568"/>
        <rFont val="Noto Sans CJK SC"/>
        <family val="2"/>
      </rPr>
      <t xml:space="preserve">レビュー、契約交渉、秘密情報管理、</t>
    </r>
    <r>
      <rPr>
        <i val="true"/>
        <sz val="9"/>
        <color rgb="FF4A5568"/>
        <rFont val="Yu Gothic"/>
        <family val="0"/>
        <charset val="1"/>
      </rPr>
      <t xml:space="preserve">AI</t>
    </r>
    <r>
      <rPr>
        <i val="true"/>
        <sz val="9"/>
        <color rgb="FF4A5568"/>
        <rFont val="Noto Sans CJK SC"/>
        <family val="2"/>
      </rPr>
      <t xml:space="preserve">利用、マスキング対応にあたっては、契約書本文、関連資料、交渉経緯、取引背景、適用法令、社内規程等を確認し、必要に応じて弁護士その他専門家にご相談ください。</t>
    </r>
  </si>
</sst>
</file>

<file path=xl/styles.xml><?xml version="1.0" encoding="utf-8"?>
<styleSheet xmlns="http://schemas.openxmlformats.org/spreadsheetml/2006/main">
  <numFmts count="4">
    <numFmt numFmtId="164" formatCode="General"/>
    <numFmt numFmtId="165" formatCode="yyyy/mm/dd"/>
    <numFmt numFmtId="166" formatCode="General"/>
    <numFmt numFmtId="167" formatCode="0%"/>
  </numFmts>
  <fonts count="19">
    <font>
      <sz val="11"/>
      <color theme="1"/>
      <name val="Calibri"/>
      <family val="2"/>
      <charset val="1"/>
    </font>
    <font>
      <sz val="10"/>
      <name val="Arial"/>
      <family val="0"/>
    </font>
    <font>
      <sz val="10"/>
      <name val="Arial"/>
      <family val="0"/>
    </font>
    <font>
      <sz val="10"/>
      <name val="Arial"/>
      <family val="0"/>
    </font>
    <font>
      <b val="true"/>
      <sz val="14"/>
      <color rgb="FFFFFFFF"/>
      <name val="Yu Gothic"/>
      <family val="0"/>
      <charset val="1"/>
    </font>
    <font>
      <b val="true"/>
      <sz val="14"/>
      <color rgb="FFFFFFFF"/>
      <name val="Noto Sans CJK SC"/>
      <family val="2"/>
    </font>
    <font>
      <i val="true"/>
      <sz val="9"/>
      <color rgb="FF4A5568"/>
      <name val="Noto Sans CJK SC"/>
      <family val="2"/>
    </font>
    <font>
      <i val="true"/>
      <sz val="9"/>
      <color rgb="FF4A5568"/>
      <name val="Yu Gothic"/>
      <family val="0"/>
      <charset val="1"/>
    </font>
    <font>
      <b val="true"/>
      <sz val="10"/>
      <color rgb="FFFFFFFF"/>
      <name val="Noto Sans CJK SC"/>
      <family val="2"/>
    </font>
    <font>
      <b val="true"/>
      <sz val="10"/>
      <color rgb="FFFFFFFF"/>
      <name val="Yu Gothic"/>
      <family val="0"/>
      <charset val="1"/>
    </font>
    <font>
      <sz val="10"/>
      <color rgb="FF0000FF"/>
      <name val="Yu Gothic"/>
      <family val="0"/>
      <charset val="1"/>
    </font>
    <font>
      <sz val="10"/>
      <color rgb="FF0000FF"/>
      <name val="Noto Sans CJK SC"/>
      <family val="2"/>
    </font>
    <font>
      <sz val="10"/>
      <color rgb="FF1A2332"/>
      <name val="Yu Gothic"/>
      <family val="0"/>
      <charset val="1"/>
    </font>
    <font>
      <sz val="10"/>
      <color rgb="FF1A2332"/>
      <name val="Noto Sans CJK SC"/>
      <family val="2"/>
    </font>
    <font>
      <sz val="10"/>
      <color rgb="FF008000"/>
      <name val="Yu Gothic"/>
      <family val="0"/>
      <charset val="1"/>
    </font>
    <font>
      <b val="true"/>
      <sz val="10"/>
      <color rgb="FF1E3A5F"/>
      <name val="Yu Gothic"/>
      <family val="0"/>
      <charset val="1"/>
    </font>
    <font>
      <b val="true"/>
      <sz val="10"/>
      <color rgb="FF1E3A5F"/>
      <name val="Noto Sans CJK SC"/>
      <family val="2"/>
    </font>
    <font>
      <b val="true"/>
      <sz val="11"/>
      <color rgb="FFFFFFFF"/>
      <name val="Noto Sans CJK SC"/>
      <family val="2"/>
    </font>
    <font>
      <b val="true"/>
      <sz val="9"/>
      <color rgb="FFFFFFFF"/>
      <name val="Noto Sans CJK SC"/>
      <family val="2"/>
    </font>
  </fonts>
  <fills count="5">
    <fill>
      <patternFill patternType="none"/>
    </fill>
    <fill>
      <patternFill patternType="gray125"/>
    </fill>
    <fill>
      <patternFill patternType="solid">
        <fgColor rgb="FF1E3A5F"/>
        <bgColor rgb="FF2C4A6E"/>
      </patternFill>
    </fill>
    <fill>
      <patternFill patternType="solid">
        <fgColor rgb="FFF5F7FA"/>
        <bgColor rgb="FFFFFFFF"/>
      </patternFill>
    </fill>
    <fill>
      <patternFill patternType="solid">
        <fgColor rgb="FF2C4A6E"/>
        <bgColor rgb="FF1E3A5F"/>
      </patternFill>
    </fill>
  </fills>
  <borders count="3">
    <border diagonalUp="false" diagonalDown="false">
      <left/>
      <right/>
      <top/>
      <bottom/>
      <diagonal/>
    </border>
    <border diagonalUp="false" diagonalDown="false">
      <left style="thin">
        <color rgb="FFD8DDE5"/>
      </left>
      <right style="thin">
        <color rgb="FFD8DDE5"/>
      </right>
      <top style="thin">
        <color rgb="FFD8DDE5"/>
      </top>
      <bottom style="thin">
        <color rgb="FFD8DDE5"/>
      </bottom>
      <diagonal/>
    </border>
    <border diagonalUp="false" diagonalDown="false">
      <left style="thin">
        <color rgb="FFD8DDE5"/>
      </left>
      <right/>
      <top style="thin">
        <color rgb="FFD8DDE5"/>
      </top>
      <bottom style="thin">
        <color rgb="FFD8DDE5"/>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1"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5"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6"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7" fontId="14" fillId="3"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left" vertical="top" textRotation="0" wrapText="true" indent="0" shrinkToFit="false"/>
      <protection locked="true" hidden="false"/>
    </xf>
    <xf numFmtId="165" fontId="10" fillId="0"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false">
      <alignment horizontal="left" vertical="top" textRotation="0" wrapText="true" indent="0" shrinkToFit="false"/>
      <protection locked="true" hidden="false"/>
    </xf>
    <xf numFmtId="166" fontId="12"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7" fontId="14" fillId="0"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5" fontId="12" fillId="0" borderId="1" xfId="0" applyFont="true" applyBorder="true" applyAlignment="true" applyProtection="false">
      <alignment horizontal="left" vertical="top" textRotation="0" wrapText="true" indent="0" shrinkToFit="false"/>
      <protection locked="true" hidden="false"/>
    </xf>
    <xf numFmtId="165" fontId="12" fillId="3"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5" fillId="2" borderId="0" xfId="0" applyFont="true" applyBorder="true" applyAlignment="true" applyProtection="false">
      <alignment horizontal="left" vertical="center" textRotation="0" wrapText="false" indent="1" shrinkToFit="false"/>
      <protection locked="true" hidden="false"/>
    </xf>
    <xf numFmtId="164" fontId="8" fillId="4"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3" fillId="0" borderId="1" xfId="0" applyFont="true" applyBorder="true" applyAlignment="false" applyProtection="false">
      <alignment horizontal="general" vertical="bottom" textRotation="0" wrapText="false" indent="0" shrinkToFit="false"/>
      <protection locked="true" hidden="false"/>
    </xf>
    <xf numFmtId="164" fontId="17" fillId="4" borderId="0" xfId="0" applyFont="true" applyBorder="true" applyAlignment="true" applyProtection="false">
      <alignment horizontal="left" vertical="center" textRotation="0" wrapText="true" indent="0" shrinkToFit="false"/>
      <protection locked="true" hidden="false"/>
    </xf>
    <xf numFmtId="164" fontId="18" fillId="4"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left" vertical="top"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6" fillId="3" borderId="2" xfId="0" applyFont="tru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5">
    <dxf>
      <fill>
        <patternFill>
          <bgColor rgb="FFF8D7DA"/>
        </patternFill>
      </fill>
    </dxf>
    <dxf>
      <fill>
        <patternFill>
          <bgColor rgb="FFFFF3CD"/>
        </patternFill>
      </fill>
    </dxf>
    <dxf>
      <fill>
        <patternFill>
          <bgColor rgb="FFD4EDDA"/>
        </patternFill>
      </fill>
    </dxf>
    <dxf>
      <fill>
        <patternFill>
          <bgColor rgb="FFEEEEEE"/>
        </patternFill>
      </fill>
    </dxf>
    <dxf>
      <fill>
        <patternFill>
          <bgColor rgb="FFFFE6CC"/>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3CD"/>
      <rgbColor rgb="FFF5F7FA"/>
      <rgbColor rgb="FF660066"/>
      <rgbColor rgb="FFFF8080"/>
      <rgbColor rgb="FF0066CC"/>
      <rgbColor rgb="FFD8DDE5"/>
      <rgbColor rgb="FF000080"/>
      <rgbColor rgb="FFFF00FF"/>
      <rgbColor rgb="FFFFFF00"/>
      <rgbColor rgb="FF00FFFF"/>
      <rgbColor rgb="FF800080"/>
      <rgbColor rgb="FF800000"/>
      <rgbColor rgb="FF008080"/>
      <rgbColor rgb="FF0000FF"/>
      <rgbColor rgb="FF00CCFF"/>
      <rgbColor rgb="FFEEEEEE"/>
      <rgbColor rgb="FFD4EDDA"/>
      <rgbColor rgb="FFFFE6CC"/>
      <rgbColor rgb="FF99CCFF"/>
      <rgbColor rgb="FFFF99CC"/>
      <rgbColor rgb="FFCC99FF"/>
      <rgbColor rgb="FFF8D7DA"/>
      <rgbColor rgb="FF3366FF"/>
      <rgbColor rgb="FF33CCCC"/>
      <rgbColor rgb="FF99CC00"/>
      <rgbColor rgb="FFFFCC00"/>
      <rgbColor rgb="FFFF9900"/>
      <rgbColor rgb="FFFF6600"/>
      <rgbColor rgb="FF4A5568"/>
      <rgbColor rgb="FF969696"/>
      <rgbColor rgb="FF1E3A5F"/>
      <rgbColor rgb="FF339966"/>
      <rgbColor rgb="FF003300"/>
      <rgbColor rgb="FF333300"/>
      <rgbColor rgb="FF993300"/>
      <rgbColor rgb="FF993366"/>
      <rgbColor rgb="FF2C4A6E"/>
      <rgbColor rgb="FF1A2332"/>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A1" activeCellId="0" sqref="A1"/>
    </sheetView>
  </sheetViews>
  <sheetFormatPr defaultColWidth="8.6796875" defaultRowHeight="15" zeroHeight="false" outlineLevelRow="0" outlineLevelCol="0"/>
  <cols>
    <col collapsed="false" customWidth="true" hidden="false" outlineLevel="0" max="1" min="1" style="0" width="14"/>
    <col collapsed="false" customWidth="true" hidden="false" outlineLevel="0" max="2" min="2" style="0" width="13"/>
    <col collapsed="false" customWidth="true" hidden="false" outlineLevel="0" max="3" min="3" style="0" width="26"/>
    <col collapsed="false" customWidth="true" hidden="false" outlineLevel="0" max="4" min="4" style="0" width="22"/>
    <col collapsed="false" customWidth="true" hidden="false" outlineLevel="0" max="5" min="5" style="0" width="16"/>
    <col collapsed="false" customWidth="true" hidden="false" outlineLevel="0" max="6" min="6" style="0" width="14"/>
    <col collapsed="false" customWidth="true" hidden="false" outlineLevel="0" max="8" min="7" style="0" width="11"/>
    <col collapsed="false" customWidth="true" hidden="false" outlineLevel="0" max="9" min="9" style="0" width="12"/>
    <col collapsed="false" customWidth="true" hidden="false" outlineLevel="0" max="10" min="10" style="0" width="14"/>
    <col collapsed="false" customWidth="true" hidden="false" outlineLevel="0" max="11" min="11" style="0" width="12"/>
    <col collapsed="false" customWidth="true" hidden="false" outlineLevel="0" max="12" min="12" style="0" width="14"/>
    <col collapsed="false" customWidth="true" hidden="false" outlineLevel="0" max="13" min="13" style="0" width="9"/>
    <col collapsed="false" customWidth="true" hidden="false" outlineLevel="0" max="14" min="14" style="0" width="12"/>
    <col collapsed="false" customWidth="true" hidden="false" outlineLevel="0" max="15" min="15" style="0" width="14"/>
    <col collapsed="false" customWidth="true" hidden="false" outlineLevel="0" max="16" min="16" style="0" width="13"/>
    <col collapsed="false" customWidth="true" hidden="false" outlineLevel="0" max="17" min="17" style="0" width="14"/>
    <col collapsed="false" customWidth="true" hidden="false" outlineLevel="0" max="18" min="18" style="0" width="28"/>
  </cols>
  <sheetData>
    <row r="1" customFormat="false" ht="27.75" hidden="false" customHeight="true" outlineLevel="0" collapsed="false">
      <c r="A1" s="1" t="s">
        <v>0</v>
      </c>
      <c r="B1" s="1"/>
      <c r="C1" s="1"/>
      <c r="D1" s="1"/>
      <c r="E1" s="1"/>
      <c r="F1" s="1"/>
      <c r="G1" s="1"/>
      <c r="H1" s="1"/>
      <c r="I1" s="1"/>
      <c r="J1" s="1"/>
      <c r="K1" s="1"/>
      <c r="L1" s="1"/>
      <c r="M1" s="1"/>
      <c r="N1" s="1"/>
      <c r="O1" s="1"/>
      <c r="P1" s="1"/>
      <c r="Q1" s="1"/>
      <c r="R1" s="1"/>
    </row>
    <row r="2" customFormat="false" ht="15" hidden="false" customHeight="true" outlineLevel="0" collapsed="false">
      <c r="A2" s="2" t="s">
        <v>1</v>
      </c>
      <c r="B2" s="2"/>
      <c r="C2" s="2"/>
      <c r="D2" s="2"/>
      <c r="E2" s="2"/>
      <c r="F2" s="2"/>
      <c r="G2" s="2"/>
      <c r="H2" s="2"/>
      <c r="I2" s="2"/>
      <c r="J2" s="2"/>
      <c r="K2" s="2"/>
      <c r="L2" s="2"/>
      <c r="M2" s="2"/>
      <c r="N2" s="2"/>
      <c r="O2" s="2"/>
      <c r="P2" s="2"/>
      <c r="Q2" s="2"/>
      <c r="R2" s="2"/>
    </row>
    <row r="3" customFormat="false" ht="30" hidden="false" customHeight="true" outlineLevel="0" collapsed="false">
      <c r="A3" s="3" t="s">
        <v>2</v>
      </c>
      <c r="B3" s="3" t="s">
        <v>3</v>
      </c>
      <c r="C3" s="4" t="s">
        <v>4</v>
      </c>
      <c r="D3" s="3" t="s">
        <v>5</v>
      </c>
      <c r="E3" s="3" t="s">
        <v>6</v>
      </c>
      <c r="F3" s="3" t="s">
        <v>7</v>
      </c>
      <c r="G3" s="3" t="s">
        <v>8</v>
      </c>
      <c r="H3" s="4" t="s">
        <v>9</v>
      </c>
      <c r="I3" s="3" t="s">
        <v>10</v>
      </c>
      <c r="J3" s="3" t="s">
        <v>11</v>
      </c>
      <c r="K3" s="3" t="s">
        <v>12</v>
      </c>
      <c r="L3" s="3" t="s">
        <v>13</v>
      </c>
      <c r="M3" s="3" t="s">
        <v>14</v>
      </c>
      <c r="N3" s="3" t="s">
        <v>15</v>
      </c>
      <c r="O3" s="3" t="s">
        <v>16</v>
      </c>
      <c r="P3" s="3" t="s">
        <v>17</v>
      </c>
      <c r="Q3" s="3" t="s">
        <v>18</v>
      </c>
      <c r="R3" s="3" t="s">
        <v>19</v>
      </c>
    </row>
    <row r="4" customFormat="false" ht="29.85" hidden="false" customHeight="false" outlineLevel="0" collapsed="false">
      <c r="A4" s="5" t="s">
        <v>20</v>
      </c>
      <c r="B4" s="6" t="s">
        <v>21</v>
      </c>
      <c r="C4" s="7" t="s">
        <v>22</v>
      </c>
      <c r="D4" s="7" t="s">
        <v>23</v>
      </c>
      <c r="E4" s="7" t="s">
        <v>24</v>
      </c>
      <c r="F4" s="7" t="s">
        <v>25</v>
      </c>
      <c r="G4" s="7" t="s">
        <v>26</v>
      </c>
      <c r="H4" s="7" t="s">
        <v>27</v>
      </c>
      <c r="I4" s="7" t="s">
        <v>5</v>
      </c>
      <c r="J4" s="6" t="s">
        <v>28</v>
      </c>
      <c r="K4" s="7" t="s">
        <v>29</v>
      </c>
      <c r="L4" s="7" t="s">
        <v>30</v>
      </c>
      <c r="M4" s="7" t="s">
        <v>31</v>
      </c>
      <c r="N4" s="8" t="n">
        <f aca="true">IF(J4="","",J4-TODAY())</f>
        <v>22</v>
      </c>
      <c r="O4" s="9" t="str">
        <f aca="false">IF(N4="","",IF(N4&lt;0,"期限超過",IF(N4&lt;=7,"要注意","余裕あり")))</f>
        <v>余裕あり</v>
      </c>
      <c r="P4" s="10" t="n">
        <f aca="false">IFERROR(COUNTIFS(10観点チェック!$A:$A,$A4,10観点チェック!$E:$E,"&lt;&gt;未確認")/COUNTIF(10観点チェック!$A:$A,$A4),"")</f>
        <v>0.9</v>
      </c>
      <c r="Q4" s="6" t="s">
        <v>21</v>
      </c>
      <c r="R4" s="5" t="s">
        <v>32</v>
      </c>
    </row>
    <row r="5" customFormat="false" ht="15" hidden="false" customHeight="false" outlineLevel="0" collapsed="false">
      <c r="A5" s="11" t="s">
        <v>33</v>
      </c>
      <c r="B5" s="12" t="s">
        <v>34</v>
      </c>
      <c r="C5" s="13" t="s">
        <v>35</v>
      </c>
      <c r="D5" s="13" t="s">
        <v>36</v>
      </c>
      <c r="E5" s="13" t="s">
        <v>37</v>
      </c>
      <c r="F5" s="13" t="s">
        <v>38</v>
      </c>
      <c r="G5" s="13" t="s">
        <v>39</v>
      </c>
      <c r="H5" s="13" t="s">
        <v>40</v>
      </c>
      <c r="I5" s="13" t="s">
        <v>41</v>
      </c>
      <c r="J5" s="12" t="s">
        <v>42</v>
      </c>
      <c r="K5" s="13" t="s">
        <v>43</v>
      </c>
      <c r="L5" s="13" t="s">
        <v>44</v>
      </c>
      <c r="M5" s="13" t="s">
        <v>45</v>
      </c>
      <c r="N5" s="14" t="n">
        <f aca="true">IF(J5="","",J5-TODAY())</f>
        <v>17</v>
      </c>
      <c r="O5" s="15" t="str">
        <f aca="false">IF(N5="","",IF(N5&lt;0,"期限超過",IF(N5&lt;=7,"要注意","余裕あり")))</f>
        <v>余裕あり</v>
      </c>
      <c r="P5" s="16" t="n">
        <f aca="false">IFERROR(COUNTIFS(10観点チェック!$A:$A,$A5,10観点チェック!$E:$E,"&lt;&gt;未確認")/COUNTIF(10観点チェック!$A:$A,$A5),"")</f>
        <v>1</v>
      </c>
      <c r="Q5" s="12" t="s">
        <v>34</v>
      </c>
      <c r="R5" s="13" t="s">
        <v>46</v>
      </c>
    </row>
    <row r="6" customFormat="false" ht="29.85" hidden="false" customHeight="false" outlineLevel="0" collapsed="false">
      <c r="A6" s="5" t="s">
        <v>47</v>
      </c>
      <c r="B6" s="6" t="s">
        <v>48</v>
      </c>
      <c r="C6" s="7" t="s">
        <v>49</v>
      </c>
      <c r="D6" s="7" t="s">
        <v>50</v>
      </c>
      <c r="E6" s="7" t="s">
        <v>51</v>
      </c>
      <c r="F6" s="7" t="s">
        <v>52</v>
      </c>
      <c r="G6" s="7" t="s">
        <v>27</v>
      </c>
      <c r="H6" s="7" t="s">
        <v>27</v>
      </c>
      <c r="I6" s="7" t="s">
        <v>53</v>
      </c>
      <c r="J6" s="6" t="s">
        <v>54</v>
      </c>
      <c r="K6" s="7" t="s">
        <v>29</v>
      </c>
      <c r="L6" s="7" t="s">
        <v>55</v>
      </c>
      <c r="M6" s="7" t="s">
        <v>56</v>
      </c>
      <c r="N6" s="8" t="n">
        <f aca="true">IF(J6="","",J6-TODAY())</f>
        <v>8</v>
      </c>
      <c r="O6" s="9" t="str">
        <f aca="false">IF(N6="","",IF(N6&lt;0,"期限超過",IF(N6&lt;=7,"要注意","余裕あり")))</f>
        <v>余裕あり</v>
      </c>
      <c r="P6" s="10" t="n">
        <f aca="false">IFERROR(COUNTIFS(10観点チェック!$A:$A,$A6,10観点チェック!$E:$E,"&lt;&gt;未確認")/COUNTIF(10観点チェック!$A:$A,$A6),"")</f>
        <v>1</v>
      </c>
      <c r="Q6" s="6" t="s">
        <v>57</v>
      </c>
      <c r="R6" s="5"/>
    </row>
    <row r="7" customFormat="false" ht="15" hidden="false" customHeight="false" outlineLevel="0" collapsed="false">
      <c r="A7" s="11"/>
      <c r="B7" s="12"/>
      <c r="C7" s="11"/>
      <c r="D7" s="11"/>
      <c r="E7" s="11"/>
      <c r="F7" s="11"/>
      <c r="G7" s="13"/>
      <c r="H7" s="13"/>
      <c r="I7" s="11"/>
      <c r="J7" s="12"/>
      <c r="K7" s="11"/>
      <c r="L7" s="13"/>
      <c r="M7" s="13"/>
      <c r="N7" s="14" t="str">
        <f aca="true">IF(J7="","",J7-TODAY())</f>
        <v/>
      </c>
      <c r="O7" s="15" t="str">
        <f aca="false">IF(N7="","",IF(N7&lt;0,"期限超過",IF(N7&lt;=7,"要注意","余裕あり")))</f>
        <v/>
      </c>
      <c r="P7" s="16" t="str">
        <f aca="false">IFERROR(COUNTIFS(10観点チェック!$A:$A,$A7,10観点チェック!$E:$E,"&lt;&gt;未確認")/COUNTIF(10観点チェック!$A:$A,$A7),"")</f>
        <v/>
      </c>
      <c r="Q7" s="12"/>
      <c r="R7" s="11"/>
    </row>
    <row r="8" customFormat="false" ht="15" hidden="false" customHeight="false" outlineLevel="0" collapsed="false">
      <c r="A8" s="5"/>
      <c r="B8" s="6"/>
      <c r="C8" s="5"/>
      <c r="D8" s="5"/>
      <c r="E8" s="5"/>
      <c r="F8" s="5"/>
      <c r="G8" s="7"/>
      <c r="H8" s="7"/>
      <c r="I8" s="5"/>
      <c r="J8" s="6"/>
      <c r="K8" s="5"/>
      <c r="L8" s="7"/>
      <c r="M8" s="7"/>
      <c r="N8" s="8" t="str">
        <f aca="true">IF(J8="","",J8-TODAY())</f>
        <v/>
      </c>
      <c r="O8" s="9" t="str">
        <f aca="false">IF(N8="","",IF(N8&lt;0,"期限超過",IF(N8&lt;=7,"要注意","余裕あり")))</f>
        <v/>
      </c>
      <c r="P8" s="10" t="str">
        <f aca="false">IFERROR(COUNTIFS(10観点チェック!$A:$A,$A8,10観点チェック!$E:$E,"&lt;&gt;未確認")/COUNTIF(10観点チェック!$A:$A,$A8),"")</f>
        <v/>
      </c>
      <c r="Q8" s="6"/>
      <c r="R8" s="5"/>
    </row>
    <row r="9" customFormat="false" ht="15" hidden="false" customHeight="false" outlineLevel="0" collapsed="false">
      <c r="A9" s="11"/>
      <c r="B9" s="12"/>
      <c r="C9" s="11"/>
      <c r="D9" s="11"/>
      <c r="E9" s="11"/>
      <c r="F9" s="11"/>
      <c r="G9" s="13"/>
      <c r="H9" s="13"/>
      <c r="I9" s="11"/>
      <c r="J9" s="12"/>
      <c r="K9" s="11"/>
      <c r="L9" s="13"/>
      <c r="M9" s="13"/>
      <c r="N9" s="14" t="str">
        <f aca="true">IF(J9="","",J9-TODAY())</f>
        <v/>
      </c>
      <c r="O9" s="15" t="str">
        <f aca="false">IF(N9="","",IF(N9&lt;0,"期限超過",IF(N9&lt;=7,"要注意","余裕あり")))</f>
        <v/>
      </c>
      <c r="P9" s="16" t="str">
        <f aca="false">IFERROR(COUNTIFS(10観点チェック!$A:$A,$A9,10観点チェック!$E:$E,"&lt;&gt;未確認")/COUNTIF(10観点チェック!$A:$A,$A9),"")</f>
        <v/>
      </c>
      <c r="Q9" s="12"/>
      <c r="R9" s="11"/>
    </row>
    <row r="10" customFormat="false" ht="15" hidden="false" customHeight="false" outlineLevel="0" collapsed="false">
      <c r="A10" s="5"/>
      <c r="B10" s="6"/>
      <c r="C10" s="5"/>
      <c r="D10" s="5"/>
      <c r="E10" s="5"/>
      <c r="F10" s="5"/>
      <c r="G10" s="7"/>
      <c r="H10" s="7"/>
      <c r="I10" s="5"/>
      <c r="J10" s="6"/>
      <c r="K10" s="5"/>
      <c r="L10" s="7"/>
      <c r="M10" s="7"/>
      <c r="N10" s="8" t="str">
        <f aca="true">IF(J10="","",J10-TODAY())</f>
        <v/>
      </c>
      <c r="O10" s="9" t="str">
        <f aca="false">IF(N10="","",IF(N10&lt;0,"期限超過",IF(N10&lt;=7,"要注意","余裕あり")))</f>
        <v/>
      </c>
      <c r="P10" s="10" t="str">
        <f aca="false">IFERROR(COUNTIFS(10観点チェック!$A:$A,$A10,10観点チェック!$E:$E,"&lt;&gt;未確認")/COUNTIF(10観点チェック!$A:$A,$A10),"")</f>
        <v/>
      </c>
      <c r="Q10" s="6"/>
      <c r="R10" s="5"/>
    </row>
    <row r="11" customFormat="false" ht="15" hidden="false" customHeight="false" outlineLevel="0" collapsed="false">
      <c r="A11" s="11"/>
      <c r="B11" s="12"/>
      <c r="C11" s="11"/>
      <c r="D11" s="11"/>
      <c r="E11" s="11"/>
      <c r="F11" s="11"/>
      <c r="G11" s="13"/>
      <c r="H11" s="13"/>
      <c r="I11" s="11"/>
      <c r="J11" s="12"/>
      <c r="K11" s="11"/>
      <c r="L11" s="13"/>
      <c r="M11" s="13"/>
      <c r="N11" s="14" t="str">
        <f aca="true">IF(J11="","",J11-TODAY())</f>
        <v/>
      </c>
      <c r="O11" s="15" t="str">
        <f aca="false">IF(N11="","",IF(N11&lt;0,"期限超過",IF(N11&lt;=7,"要注意","余裕あり")))</f>
        <v/>
      </c>
      <c r="P11" s="16" t="str">
        <f aca="false">IFERROR(COUNTIFS(10観点チェック!$A:$A,$A11,10観点チェック!$E:$E,"&lt;&gt;未確認")/COUNTIF(10観点チェック!$A:$A,$A11),"")</f>
        <v/>
      </c>
      <c r="Q11" s="12"/>
      <c r="R11" s="11"/>
    </row>
    <row r="12" customFormat="false" ht="15" hidden="false" customHeight="false" outlineLevel="0" collapsed="false">
      <c r="A12" s="5"/>
      <c r="B12" s="6"/>
      <c r="C12" s="5"/>
      <c r="D12" s="5"/>
      <c r="E12" s="5"/>
      <c r="F12" s="5"/>
      <c r="G12" s="7"/>
      <c r="H12" s="7"/>
      <c r="I12" s="5"/>
      <c r="J12" s="6"/>
      <c r="K12" s="5"/>
      <c r="L12" s="7"/>
      <c r="M12" s="7"/>
      <c r="N12" s="8" t="str">
        <f aca="true">IF(J12="","",J12-TODAY())</f>
        <v/>
      </c>
      <c r="O12" s="9" t="str">
        <f aca="false">IF(N12="","",IF(N12&lt;0,"期限超過",IF(N12&lt;=7,"要注意","余裕あり")))</f>
        <v/>
      </c>
      <c r="P12" s="10" t="str">
        <f aca="false">IFERROR(COUNTIFS(10観点チェック!$A:$A,$A12,10観点チェック!$E:$E,"&lt;&gt;未確認")/COUNTIF(10観点チェック!$A:$A,$A12),"")</f>
        <v/>
      </c>
      <c r="Q12" s="6"/>
      <c r="R12" s="5"/>
    </row>
    <row r="13" customFormat="false" ht="15" hidden="false" customHeight="false" outlineLevel="0" collapsed="false">
      <c r="A13" s="11"/>
      <c r="B13" s="12"/>
      <c r="C13" s="11"/>
      <c r="D13" s="11"/>
      <c r="E13" s="11"/>
      <c r="F13" s="11"/>
      <c r="G13" s="13"/>
      <c r="H13" s="13"/>
      <c r="I13" s="11"/>
      <c r="J13" s="12"/>
      <c r="K13" s="11"/>
      <c r="L13" s="13"/>
      <c r="M13" s="13"/>
      <c r="N13" s="14" t="str">
        <f aca="true">IF(J13="","",J13-TODAY())</f>
        <v/>
      </c>
      <c r="O13" s="15" t="str">
        <f aca="false">IF(N13="","",IF(N13&lt;0,"期限超過",IF(N13&lt;=7,"要注意","余裕あり")))</f>
        <v/>
      </c>
      <c r="P13" s="16" t="str">
        <f aca="false">IFERROR(COUNTIFS(10観点チェック!$A:$A,$A13,10観点チェック!$E:$E,"&lt;&gt;未確認")/COUNTIF(10観点チェック!$A:$A,$A13),"")</f>
        <v/>
      </c>
      <c r="Q13" s="12"/>
      <c r="R13" s="11"/>
    </row>
  </sheetData>
  <mergeCells count="2">
    <mergeCell ref="A1:R1"/>
    <mergeCell ref="A2:R2"/>
  </mergeCells>
  <conditionalFormatting sqref="O4:O13">
    <cfRule type="expression" priority="2" aboveAverage="0" equalAverage="0" bottom="0" percent="0" rank="0" text="" dxfId="0">
      <formula>O4="期限超過"</formula>
    </cfRule>
    <cfRule type="expression" priority="3" aboveAverage="0" equalAverage="0" bottom="0" percent="0" rank="0" text="" dxfId="1">
      <formula>O4="要注意"</formula>
    </cfRule>
    <cfRule type="expression" priority="4" aboveAverage="0" equalAverage="0" bottom="0" percent="0" rank="0" text="" dxfId="2">
      <formula>O4="余裕あり"</formula>
    </cfRule>
  </conditionalFormatting>
  <dataValidations count="4">
    <dataValidation allowBlank="true" errorStyle="stop" operator="between" showDropDown="false" showErrorMessage="false" showInputMessage="false" sqref="L4:L13" type="list">
      <formula1>案件ステータス</formula1>
      <formula2>0</formula2>
    </dataValidation>
    <dataValidation allowBlank="true" errorStyle="stop" operator="between" showDropDown="false" showErrorMessage="false" showInputMessage="false" sqref="M4:M13" type="list">
      <formula1>重要度</formula1>
      <formula2>0</formula2>
    </dataValidation>
    <dataValidation allowBlank="true" errorStyle="stop" operator="between" showDropDown="false" showErrorMessage="false" showInputMessage="false" sqref="G4:G13" type="list">
      <formula1>自社立場</formula1>
      <formula2>0</formula2>
    </dataValidation>
    <dataValidation allowBlank="true" errorStyle="stop" operator="between" showDropDown="false" showErrorMessage="false" showInputMessage="false" sqref="H4:H13" type="list">
      <formula1>NDA方向</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4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3" ySplit="3" topLeftCell="D4" activePane="bottomRight" state="frozen"/>
      <selection pane="topLeft" activeCell="A1" activeCellId="0" sqref="A1"/>
      <selection pane="topRight" activeCell="D1" activeCellId="0" sqref="D1"/>
      <selection pane="bottomLeft" activeCell="A4" activeCellId="0" sqref="A4"/>
      <selection pane="bottomRight" activeCell="A1" activeCellId="0" sqref="A1"/>
    </sheetView>
  </sheetViews>
  <sheetFormatPr defaultColWidth="8.6796875" defaultRowHeight="15" zeroHeight="false" outlineLevelRow="0" outlineLevelCol="0"/>
  <cols>
    <col collapsed="false" customWidth="true" hidden="false" outlineLevel="0" max="1" min="1" style="0" width="14"/>
    <col collapsed="false" customWidth="true" hidden="false" outlineLevel="0" max="2" min="2" style="0" width="8"/>
    <col collapsed="false" customWidth="true" hidden="false" outlineLevel="0" max="3" min="3" style="0" width="22"/>
    <col collapsed="false" customWidth="true" hidden="false" outlineLevel="0" max="5" min="4" style="0" width="12"/>
    <col collapsed="false" customWidth="true" hidden="false" outlineLevel="0" max="6" min="6" style="0" width="10"/>
    <col collapsed="false" customWidth="true" hidden="false" outlineLevel="0" max="7" min="7" style="0" width="9"/>
    <col collapsed="false" customWidth="true" hidden="false" outlineLevel="0" max="9" min="8" style="0" width="38"/>
    <col collapsed="false" customWidth="true" hidden="false" outlineLevel="0" max="12" min="10" style="0" width="12"/>
    <col collapsed="false" customWidth="true" hidden="false" outlineLevel="0" max="13" min="13" style="0" width="24"/>
  </cols>
  <sheetData>
    <row r="1" customFormat="false" ht="27.75" hidden="false" customHeight="true" outlineLevel="0" collapsed="false">
      <c r="A1" s="1" t="s">
        <v>58</v>
      </c>
      <c r="B1" s="1"/>
      <c r="C1" s="1"/>
      <c r="D1" s="1"/>
      <c r="E1" s="1"/>
      <c r="F1" s="1"/>
      <c r="G1" s="1"/>
      <c r="H1" s="1"/>
      <c r="I1" s="1"/>
      <c r="J1" s="1"/>
      <c r="K1" s="1"/>
      <c r="L1" s="1"/>
      <c r="M1" s="1"/>
    </row>
    <row r="2" customFormat="false" ht="15" hidden="false" customHeight="true" outlineLevel="0" collapsed="false">
      <c r="A2" s="2" t="s">
        <v>59</v>
      </c>
      <c r="B2" s="2"/>
      <c r="C2" s="2"/>
      <c r="D2" s="2"/>
      <c r="E2" s="2"/>
      <c r="F2" s="2"/>
      <c r="G2" s="2"/>
      <c r="H2" s="2"/>
      <c r="I2" s="2"/>
      <c r="J2" s="2"/>
      <c r="K2" s="2"/>
      <c r="L2" s="2"/>
      <c r="M2" s="2"/>
    </row>
    <row r="3" customFormat="false" ht="30" hidden="false" customHeight="true" outlineLevel="0" collapsed="false">
      <c r="A3" s="3" t="s">
        <v>2</v>
      </c>
      <c r="B3" s="3" t="s">
        <v>60</v>
      </c>
      <c r="C3" s="3" t="s">
        <v>61</v>
      </c>
      <c r="D3" s="3" t="s">
        <v>62</v>
      </c>
      <c r="E3" s="3" t="s">
        <v>63</v>
      </c>
      <c r="F3" s="3" t="s">
        <v>64</v>
      </c>
      <c r="G3" s="3" t="s">
        <v>14</v>
      </c>
      <c r="H3" s="3" t="s">
        <v>65</v>
      </c>
      <c r="I3" s="3" t="s">
        <v>66</v>
      </c>
      <c r="J3" s="3" t="s">
        <v>67</v>
      </c>
      <c r="K3" s="3" t="s">
        <v>68</v>
      </c>
      <c r="L3" s="3" t="s">
        <v>69</v>
      </c>
      <c r="M3" s="3" t="s">
        <v>19</v>
      </c>
    </row>
    <row r="4" customFormat="false" ht="15" hidden="false" customHeight="false" outlineLevel="0" collapsed="false">
      <c r="A4" s="5" t="s">
        <v>20</v>
      </c>
      <c r="B4" s="5" t="n">
        <v>1</v>
      </c>
      <c r="C4" s="7" t="s">
        <v>70</v>
      </c>
      <c r="D4" s="7" t="s">
        <v>71</v>
      </c>
      <c r="E4" s="5" t="s">
        <v>72</v>
      </c>
      <c r="F4" s="7" t="s">
        <v>73</v>
      </c>
      <c r="G4" s="7" t="s">
        <v>45</v>
      </c>
      <c r="H4" s="7" t="s">
        <v>74</v>
      </c>
      <c r="I4" s="7" t="s">
        <v>75</v>
      </c>
      <c r="J4" s="7" t="s">
        <v>29</v>
      </c>
      <c r="K4" s="6" t="s">
        <v>76</v>
      </c>
      <c r="L4" s="6" t="s">
        <v>77</v>
      </c>
      <c r="M4" s="17"/>
    </row>
    <row r="5" customFormat="false" ht="15" hidden="false" customHeight="false" outlineLevel="0" collapsed="false">
      <c r="A5" s="11" t="s">
        <v>20</v>
      </c>
      <c r="B5" s="11" t="n">
        <v>2</v>
      </c>
      <c r="C5" s="13" t="s">
        <v>78</v>
      </c>
      <c r="D5" s="13" t="s">
        <v>79</v>
      </c>
      <c r="E5" s="13" t="s">
        <v>80</v>
      </c>
      <c r="F5" s="13" t="s">
        <v>81</v>
      </c>
      <c r="G5" s="13" t="s">
        <v>31</v>
      </c>
      <c r="H5" s="13" t="s">
        <v>82</v>
      </c>
      <c r="I5" s="13" t="s">
        <v>83</v>
      </c>
      <c r="J5" s="13" t="s">
        <v>29</v>
      </c>
      <c r="K5" s="12" t="s">
        <v>76</v>
      </c>
      <c r="L5" s="18"/>
      <c r="M5" s="13" t="s">
        <v>84</v>
      </c>
    </row>
    <row r="6" customFormat="false" ht="15" hidden="false" customHeight="false" outlineLevel="0" collapsed="false">
      <c r="A6" s="5" t="s">
        <v>20</v>
      </c>
      <c r="B6" s="5" t="n">
        <v>3</v>
      </c>
      <c r="C6" s="7" t="s">
        <v>85</v>
      </c>
      <c r="D6" s="7" t="s">
        <v>79</v>
      </c>
      <c r="E6" s="5" t="s">
        <v>72</v>
      </c>
      <c r="F6" s="7" t="s">
        <v>73</v>
      </c>
      <c r="G6" s="7" t="s">
        <v>45</v>
      </c>
      <c r="H6" s="17"/>
      <c r="I6" s="17"/>
      <c r="J6" s="17"/>
      <c r="K6" s="19"/>
      <c r="L6" s="6" t="s">
        <v>77</v>
      </c>
      <c r="M6" s="17"/>
    </row>
    <row r="7" customFormat="false" ht="15" hidden="false" customHeight="false" outlineLevel="0" collapsed="false">
      <c r="A7" s="11" t="s">
        <v>20</v>
      </c>
      <c r="B7" s="11" t="n">
        <v>4</v>
      </c>
      <c r="C7" s="13" t="s">
        <v>86</v>
      </c>
      <c r="D7" s="13" t="s">
        <v>87</v>
      </c>
      <c r="E7" s="11" t="s">
        <v>72</v>
      </c>
      <c r="F7" s="13" t="s">
        <v>73</v>
      </c>
      <c r="G7" s="13" t="s">
        <v>31</v>
      </c>
      <c r="H7" s="20"/>
      <c r="I7" s="20"/>
      <c r="J7" s="20"/>
      <c r="K7" s="18"/>
      <c r="L7" s="12" t="s">
        <v>77</v>
      </c>
      <c r="M7" s="20"/>
    </row>
    <row r="8" customFormat="false" ht="15" hidden="false" customHeight="false" outlineLevel="0" collapsed="false">
      <c r="A8" s="5" t="s">
        <v>20</v>
      </c>
      <c r="B8" s="5" t="n">
        <v>5</v>
      </c>
      <c r="C8" s="7" t="s">
        <v>88</v>
      </c>
      <c r="D8" s="7" t="s">
        <v>89</v>
      </c>
      <c r="E8" s="7" t="s">
        <v>80</v>
      </c>
      <c r="F8" s="7" t="s">
        <v>81</v>
      </c>
      <c r="G8" s="7" t="s">
        <v>31</v>
      </c>
      <c r="H8" s="7" t="s">
        <v>90</v>
      </c>
      <c r="I8" s="7" t="s">
        <v>91</v>
      </c>
      <c r="J8" s="7" t="s">
        <v>29</v>
      </c>
      <c r="K8" s="6" t="s">
        <v>76</v>
      </c>
      <c r="L8" s="19"/>
      <c r="M8" s="17"/>
    </row>
    <row r="9" customFormat="false" ht="15" hidden="false" customHeight="false" outlineLevel="0" collapsed="false">
      <c r="A9" s="11" t="s">
        <v>20</v>
      </c>
      <c r="B9" s="11" t="n">
        <v>6</v>
      </c>
      <c r="C9" s="13" t="s">
        <v>92</v>
      </c>
      <c r="D9" s="13" t="s">
        <v>93</v>
      </c>
      <c r="E9" s="13" t="s">
        <v>80</v>
      </c>
      <c r="F9" s="13" t="s">
        <v>81</v>
      </c>
      <c r="G9" s="13" t="s">
        <v>45</v>
      </c>
      <c r="H9" s="13" t="s">
        <v>94</v>
      </c>
      <c r="I9" s="13" t="s">
        <v>95</v>
      </c>
      <c r="J9" s="13" t="s">
        <v>29</v>
      </c>
      <c r="K9" s="12" t="s">
        <v>76</v>
      </c>
      <c r="L9" s="18"/>
      <c r="M9" s="20"/>
    </row>
    <row r="10" customFormat="false" ht="15" hidden="false" customHeight="false" outlineLevel="0" collapsed="false">
      <c r="A10" s="5" t="s">
        <v>20</v>
      </c>
      <c r="B10" s="5" t="n">
        <v>7</v>
      </c>
      <c r="C10" s="7" t="s">
        <v>96</v>
      </c>
      <c r="D10" s="7" t="s">
        <v>97</v>
      </c>
      <c r="E10" s="5" t="s">
        <v>72</v>
      </c>
      <c r="F10" s="7" t="s">
        <v>73</v>
      </c>
      <c r="G10" s="7" t="s">
        <v>45</v>
      </c>
      <c r="H10" s="17"/>
      <c r="I10" s="17"/>
      <c r="J10" s="17"/>
      <c r="K10" s="19"/>
      <c r="L10" s="6" t="s">
        <v>77</v>
      </c>
      <c r="M10" s="17"/>
    </row>
    <row r="11" customFormat="false" ht="15" hidden="false" customHeight="false" outlineLevel="0" collapsed="false">
      <c r="A11" s="11" t="s">
        <v>20</v>
      </c>
      <c r="B11" s="11" t="n">
        <v>8</v>
      </c>
      <c r="C11" s="13" t="s">
        <v>98</v>
      </c>
      <c r="D11" s="13" t="s">
        <v>99</v>
      </c>
      <c r="E11" s="13" t="s">
        <v>80</v>
      </c>
      <c r="F11" s="13" t="s">
        <v>81</v>
      </c>
      <c r="G11" s="13" t="s">
        <v>31</v>
      </c>
      <c r="H11" s="13" t="s">
        <v>100</v>
      </c>
      <c r="I11" s="13" t="s">
        <v>101</v>
      </c>
      <c r="J11" s="13" t="s">
        <v>29</v>
      </c>
      <c r="K11" s="12" t="s">
        <v>76</v>
      </c>
      <c r="L11" s="18"/>
      <c r="M11" s="20"/>
    </row>
    <row r="12" customFormat="false" ht="15" hidden="false" customHeight="false" outlineLevel="0" collapsed="false">
      <c r="A12" s="5" t="s">
        <v>20</v>
      </c>
      <c r="B12" s="5" t="n">
        <v>9</v>
      </c>
      <c r="C12" s="7" t="s">
        <v>102</v>
      </c>
      <c r="D12" s="7" t="s">
        <v>103</v>
      </c>
      <c r="E12" s="7" t="s">
        <v>104</v>
      </c>
      <c r="F12" s="17"/>
      <c r="G12" s="17"/>
      <c r="H12" s="17"/>
      <c r="I12" s="17"/>
      <c r="J12" s="17"/>
      <c r="K12" s="19"/>
      <c r="L12" s="19"/>
      <c r="M12" s="17"/>
    </row>
    <row r="13" customFormat="false" ht="29.85" hidden="false" customHeight="false" outlineLevel="0" collapsed="false">
      <c r="A13" s="11" t="s">
        <v>20</v>
      </c>
      <c r="B13" s="11" t="n">
        <v>10</v>
      </c>
      <c r="C13" s="13" t="s">
        <v>105</v>
      </c>
      <c r="D13" s="13" t="s">
        <v>106</v>
      </c>
      <c r="E13" s="13" t="s">
        <v>107</v>
      </c>
      <c r="F13" s="13" t="s">
        <v>81</v>
      </c>
      <c r="G13" s="13" t="s">
        <v>45</v>
      </c>
      <c r="H13" s="13" t="s">
        <v>108</v>
      </c>
      <c r="I13" s="13" t="s">
        <v>109</v>
      </c>
      <c r="J13" s="13" t="s">
        <v>29</v>
      </c>
      <c r="K13" s="12" t="s">
        <v>76</v>
      </c>
      <c r="L13" s="18"/>
      <c r="M13" s="20"/>
    </row>
    <row r="14" customFormat="false" ht="15" hidden="false" customHeight="false" outlineLevel="0" collapsed="false">
      <c r="A14" s="5" t="s">
        <v>33</v>
      </c>
      <c r="B14" s="5" t="n">
        <v>1</v>
      </c>
      <c r="C14" s="7" t="s">
        <v>70</v>
      </c>
      <c r="D14" s="5"/>
      <c r="E14" s="5"/>
      <c r="F14" s="7"/>
      <c r="G14" s="7"/>
      <c r="H14" s="5"/>
      <c r="I14" s="5"/>
      <c r="J14" s="5"/>
      <c r="K14" s="6"/>
      <c r="L14" s="6"/>
      <c r="M14" s="5"/>
    </row>
    <row r="15" customFormat="false" ht="15" hidden="false" customHeight="false" outlineLevel="0" collapsed="false">
      <c r="A15" s="11" t="s">
        <v>33</v>
      </c>
      <c r="B15" s="11" t="n">
        <v>2</v>
      </c>
      <c r="C15" s="13" t="s">
        <v>78</v>
      </c>
      <c r="D15" s="11"/>
      <c r="E15" s="11"/>
      <c r="F15" s="13"/>
      <c r="G15" s="13"/>
      <c r="H15" s="11"/>
      <c r="I15" s="11"/>
      <c r="J15" s="11"/>
      <c r="K15" s="12"/>
      <c r="L15" s="12"/>
      <c r="M15" s="11"/>
    </row>
    <row r="16" customFormat="false" ht="15" hidden="false" customHeight="false" outlineLevel="0" collapsed="false">
      <c r="A16" s="5" t="s">
        <v>33</v>
      </c>
      <c r="B16" s="5" t="n">
        <v>3</v>
      </c>
      <c r="C16" s="7" t="s">
        <v>85</v>
      </c>
      <c r="D16" s="5"/>
      <c r="E16" s="5"/>
      <c r="F16" s="7"/>
      <c r="G16" s="7"/>
      <c r="H16" s="5"/>
      <c r="I16" s="5"/>
      <c r="J16" s="5"/>
      <c r="K16" s="6"/>
      <c r="L16" s="6"/>
      <c r="M16" s="5"/>
    </row>
    <row r="17" customFormat="false" ht="15" hidden="false" customHeight="false" outlineLevel="0" collapsed="false">
      <c r="A17" s="11" t="s">
        <v>33</v>
      </c>
      <c r="B17" s="11" t="n">
        <v>4</v>
      </c>
      <c r="C17" s="13" t="s">
        <v>86</v>
      </c>
      <c r="D17" s="11"/>
      <c r="E17" s="11"/>
      <c r="F17" s="13"/>
      <c r="G17" s="13"/>
      <c r="H17" s="11"/>
      <c r="I17" s="11"/>
      <c r="J17" s="11"/>
      <c r="K17" s="12"/>
      <c r="L17" s="12"/>
      <c r="M17" s="11"/>
    </row>
    <row r="18" customFormat="false" ht="15" hidden="false" customHeight="false" outlineLevel="0" collapsed="false">
      <c r="A18" s="5" t="s">
        <v>33</v>
      </c>
      <c r="B18" s="5" t="n">
        <v>5</v>
      </c>
      <c r="C18" s="7" t="s">
        <v>88</v>
      </c>
      <c r="D18" s="5"/>
      <c r="E18" s="5"/>
      <c r="F18" s="7"/>
      <c r="G18" s="7"/>
      <c r="H18" s="5"/>
      <c r="I18" s="5"/>
      <c r="J18" s="5"/>
      <c r="K18" s="6"/>
      <c r="L18" s="6"/>
      <c r="M18" s="5"/>
    </row>
    <row r="19" customFormat="false" ht="15" hidden="false" customHeight="false" outlineLevel="0" collapsed="false">
      <c r="A19" s="11" t="s">
        <v>33</v>
      </c>
      <c r="B19" s="11" t="n">
        <v>6</v>
      </c>
      <c r="C19" s="13" t="s">
        <v>92</v>
      </c>
      <c r="D19" s="11"/>
      <c r="E19" s="11"/>
      <c r="F19" s="13"/>
      <c r="G19" s="13"/>
      <c r="H19" s="11"/>
      <c r="I19" s="11"/>
      <c r="J19" s="11"/>
      <c r="K19" s="12"/>
      <c r="L19" s="12"/>
      <c r="M19" s="11"/>
    </row>
    <row r="20" customFormat="false" ht="15" hidden="false" customHeight="false" outlineLevel="0" collapsed="false">
      <c r="A20" s="5" t="s">
        <v>33</v>
      </c>
      <c r="B20" s="5" t="n">
        <v>7</v>
      </c>
      <c r="C20" s="7" t="s">
        <v>96</v>
      </c>
      <c r="D20" s="5"/>
      <c r="E20" s="5"/>
      <c r="F20" s="7"/>
      <c r="G20" s="7"/>
      <c r="H20" s="5"/>
      <c r="I20" s="5"/>
      <c r="J20" s="5"/>
      <c r="K20" s="6"/>
      <c r="L20" s="6"/>
      <c r="M20" s="5"/>
    </row>
    <row r="21" customFormat="false" ht="15" hidden="false" customHeight="false" outlineLevel="0" collapsed="false">
      <c r="A21" s="11" t="s">
        <v>33</v>
      </c>
      <c r="B21" s="11" t="n">
        <v>8</v>
      </c>
      <c r="C21" s="13" t="s">
        <v>98</v>
      </c>
      <c r="D21" s="11"/>
      <c r="E21" s="11"/>
      <c r="F21" s="13"/>
      <c r="G21" s="13"/>
      <c r="H21" s="11"/>
      <c r="I21" s="11"/>
      <c r="J21" s="11"/>
      <c r="K21" s="12"/>
      <c r="L21" s="12"/>
      <c r="M21" s="11"/>
    </row>
    <row r="22" customFormat="false" ht="15" hidden="false" customHeight="false" outlineLevel="0" collapsed="false">
      <c r="A22" s="5" t="s">
        <v>33</v>
      </c>
      <c r="B22" s="5" t="n">
        <v>9</v>
      </c>
      <c r="C22" s="7" t="s">
        <v>102</v>
      </c>
      <c r="D22" s="5"/>
      <c r="E22" s="5"/>
      <c r="F22" s="7"/>
      <c r="G22" s="7"/>
      <c r="H22" s="5"/>
      <c r="I22" s="5"/>
      <c r="J22" s="5"/>
      <c r="K22" s="6"/>
      <c r="L22" s="6"/>
      <c r="M22" s="5"/>
    </row>
    <row r="23" customFormat="false" ht="29.85" hidden="false" customHeight="false" outlineLevel="0" collapsed="false">
      <c r="A23" s="11" t="s">
        <v>33</v>
      </c>
      <c r="B23" s="11" t="n">
        <v>10</v>
      </c>
      <c r="C23" s="13" t="s">
        <v>105</v>
      </c>
      <c r="D23" s="11"/>
      <c r="E23" s="11"/>
      <c r="F23" s="13"/>
      <c r="G23" s="13"/>
      <c r="H23" s="11"/>
      <c r="I23" s="11"/>
      <c r="J23" s="11"/>
      <c r="K23" s="12"/>
      <c r="L23" s="12"/>
      <c r="M23" s="11"/>
    </row>
    <row r="24" customFormat="false" ht="15" hidden="false" customHeight="false" outlineLevel="0" collapsed="false">
      <c r="A24" s="5" t="s">
        <v>47</v>
      </c>
      <c r="B24" s="5" t="n">
        <v>1</v>
      </c>
      <c r="C24" s="7" t="s">
        <v>70</v>
      </c>
      <c r="D24" s="5"/>
      <c r="E24" s="5"/>
      <c r="F24" s="7"/>
      <c r="G24" s="7"/>
      <c r="H24" s="5"/>
      <c r="I24" s="5"/>
      <c r="J24" s="5"/>
      <c r="K24" s="6"/>
      <c r="L24" s="6"/>
      <c r="M24" s="5"/>
    </row>
    <row r="25" customFormat="false" ht="15" hidden="false" customHeight="false" outlineLevel="0" collapsed="false">
      <c r="A25" s="11" t="s">
        <v>47</v>
      </c>
      <c r="B25" s="11" t="n">
        <v>2</v>
      </c>
      <c r="C25" s="13" t="s">
        <v>78</v>
      </c>
      <c r="D25" s="11"/>
      <c r="E25" s="11"/>
      <c r="F25" s="13"/>
      <c r="G25" s="13"/>
      <c r="H25" s="11"/>
      <c r="I25" s="11"/>
      <c r="J25" s="11"/>
      <c r="K25" s="12"/>
      <c r="L25" s="12"/>
      <c r="M25" s="11"/>
    </row>
    <row r="26" customFormat="false" ht="15" hidden="false" customHeight="false" outlineLevel="0" collapsed="false">
      <c r="A26" s="5" t="s">
        <v>47</v>
      </c>
      <c r="B26" s="5" t="n">
        <v>3</v>
      </c>
      <c r="C26" s="7" t="s">
        <v>85</v>
      </c>
      <c r="D26" s="5"/>
      <c r="E26" s="5"/>
      <c r="F26" s="7"/>
      <c r="G26" s="7"/>
      <c r="H26" s="5"/>
      <c r="I26" s="5"/>
      <c r="J26" s="5"/>
      <c r="K26" s="6"/>
      <c r="L26" s="6"/>
      <c r="M26" s="5"/>
    </row>
    <row r="27" customFormat="false" ht="15" hidden="false" customHeight="false" outlineLevel="0" collapsed="false">
      <c r="A27" s="11" t="s">
        <v>47</v>
      </c>
      <c r="B27" s="11" t="n">
        <v>4</v>
      </c>
      <c r="C27" s="13" t="s">
        <v>86</v>
      </c>
      <c r="D27" s="11"/>
      <c r="E27" s="11"/>
      <c r="F27" s="13"/>
      <c r="G27" s="13"/>
      <c r="H27" s="11"/>
      <c r="I27" s="11"/>
      <c r="J27" s="11"/>
      <c r="K27" s="12"/>
      <c r="L27" s="12"/>
      <c r="M27" s="11"/>
    </row>
    <row r="28" customFormat="false" ht="15" hidden="false" customHeight="false" outlineLevel="0" collapsed="false">
      <c r="A28" s="5" t="s">
        <v>47</v>
      </c>
      <c r="B28" s="5" t="n">
        <v>5</v>
      </c>
      <c r="C28" s="7" t="s">
        <v>88</v>
      </c>
      <c r="D28" s="5"/>
      <c r="E28" s="5"/>
      <c r="F28" s="7"/>
      <c r="G28" s="7"/>
      <c r="H28" s="5"/>
      <c r="I28" s="5"/>
      <c r="J28" s="5"/>
      <c r="K28" s="6"/>
      <c r="L28" s="6"/>
      <c r="M28" s="5"/>
    </row>
    <row r="29" customFormat="false" ht="15" hidden="false" customHeight="false" outlineLevel="0" collapsed="false">
      <c r="A29" s="11" t="s">
        <v>47</v>
      </c>
      <c r="B29" s="11" t="n">
        <v>6</v>
      </c>
      <c r="C29" s="13" t="s">
        <v>92</v>
      </c>
      <c r="D29" s="11"/>
      <c r="E29" s="11"/>
      <c r="F29" s="13"/>
      <c r="G29" s="13"/>
      <c r="H29" s="11"/>
      <c r="I29" s="11"/>
      <c r="J29" s="11"/>
      <c r="K29" s="12"/>
      <c r="L29" s="12"/>
      <c r="M29" s="11"/>
    </row>
    <row r="30" customFormat="false" ht="15" hidden="false" customHeight="false" outlineLevel="0" collapsed="false">
      <c r="A30" s="5" t="s">
        <v>47</v>
      </c>
      <c r="B30" s="5" t="n">
        <v>7</v>
      </c>
      <c r="C30" s="7" t="s">
        <v>96</v>
      </c>
      <c r="D30" s="5"/>
      <c r="E30" s="5"/>
      <c r="F30" s="7"/>
      <c r="G30" s="7"/>
      <c r="H30" s="5"/>
      <c r="I30" s="5"/>
      <c r="J30" s="5"/>
      <c r="K30" s="6"/>
      <c r="L30" s="6"/>
      <c r="M30" s="5"/>
    </row>
    <row r="31" customFormat="false" ht="15" hidden="false" customHeight="false" outlineLevel="0" collapsed="false">
      <c r="A31" s="11" t="s">
        <v>47</v>
      </c>
      <c r="B31" s="11" t="n">
        <v>8</v>
      </c>
      <c r="C31" s="13" t="s">
        <v>98</v>
      </c>
      <c r="D31" s="11"/>
      <c r="E31" s="11"/>
      <c r="F31" s="13"/>
      <c r="G31" s="13"/>
      <c r="H31" s="11"/>
      <c r="I31" s="11"/>
      <c r="J31" s="11"/>
      <c r="K31" s="12"/>
      <c r="L31" s="12"/>
      <c r="M31" s="11"/>
    </row>
    <row r="32" customFormat="false" ht="15" hidden="false" customHeight="false" outlineLevel="0" collapsed="false">
      <c r="A32" s="5" t="s">
        <v>47</v>
      </c>
      <c r="B32" s="5" t="n">
        <v>9</v>
      </c>
      <c r="C32" s="7" t="s">
        <v>102</v>
      </c>
      <c r="D32" s="5"/>
      <c r="E32" s="5"/>
      <c r="F32" s="7"/>
      <c r="G32" s="7"/>
      <c r="H32" s="5"/>
      <c r="I32" s="5"/>
      <c r="J32" s="5"/>
      <c r="K32" s="6"/>
      <c r="L32" s="6"/>
      <c r="M32" s="5"/>
    </row>
    <row r="33" customFormat="false" ht="29.85" hidden="false" customHeight="false" outlineLevel="0" collapsed="false">
      <c r="A33" s="11" t="s">
        <v>47</v>
      </c>
      <c r="B33" s="11" t="n">
        <v>10</v>
      </c>
      <c r="C33" s="13" t="s">
        <v>105</v>
      </c>
      <c r="D33" s="11"/>
      <c r="E33" s="11"/>
      <c r="F33" s="13"/>
      <c r="G33" s="13"/>
      <c r="H33" s="11"/>
      <c r="I33" s="11"/>
      <c r="J33" s="11"/>
      <c r="K33" s="12"/>
      <c r="L33" s="12"/>
      <c r="M33" s="11"/>
    </row>
    <row r="34" customFormat="false" ht="15" hidden="false" customHeight="false" outlineLevel="0" collapsed="false">
      <c r="A34" s="5"/>
      <c r="B34" s="5"/>
      <c r="C34" s="7"/>
      <c r="D34" s="5"/>
      <c r="E34" s="5"/>
      <c r="F34" s="7"/>
      <c r="G34" s="7"/>
      <c r="H34" s="5"/>
      <c r="I34" s="5"/>
      <c r="J34" s="5"/>
      <c r="K34" s="6"/>
      <c r="L34" s="6"/>
      <c r="M34" s="5"/>
    </row>
    <row r="35" customFormat="false" ht="15" hidden="false" customHeight="false" outlineLevel="0" collapsed="false">
      <c r="A35" s="11"/>
      <c r="B35" s="11"/>
      <c r="C35" s="13"/>
      <c r="D35" s="11"/>
      <c r="E35" s="11"/>
      <c r="F35" s="13"/>
      <c r="G35" s="13"/>
      <c r="H35" s="11"/>
      <c r="I35" s="11"/>
      <c r="J35" s="11"/>
      <c r="K35" s="12"/>
      <c r="L35" s="12"/>
      <c r="M35" s="11"/>
    </row>
    <row r="36" customFormat="false" ht="15" hidden="false" customHeight="false" outlineLevel="0" collapsed="false">
      <c r="A36" s="5"/>
      <c r="B36" s="5"/>
      <c r="C36" s="7"/>
      <c r="D36" s="5"/>
      <c r="E36" s="5"/>
      <c r="F36" s="7"/>
      <c r="G36" s="7"/>
      <c r="H36" s="5"/>
      <c r="I36" s="5"/>
      <c r="J36" s="5"/>
      <c r="K36" s="6"/>
      <c r="L36" s="6"/>
      <c r="M36" s="5"/>
    </row>
    <row r="37" customFormat="false" ht="15" hidden="false" customHeight="false" outlineLevel="0" collapsed="false">
      <c r="A37" s="11"/>
      <c r="B37" s="11"/>
      <c r="C37" s="13"/>
      <c r="D37" s="11"/>
      <c r="E37" s="11"/>
      <c r="F37" s="13"/>
      <c r="G37" s="13"/>
      <c r="H37" s="11"/>
      <c r="I37" s="11"/>
      <c r="J37" s="11"/>
      <c r="K37" s="12"/>
      <c r="L37" s="12"/>
      <c r="M37" s="11"/>
    </row>
    <row r="38" customFormat="false" ht="15" hidden="false" customHeight="false" outlineLevel="0" collapsed="false">
      <c r="A38" s="5"/>
      <c r="B38" s="5"/>
      <c r="C38" s="7"/>
      <c r="D38" s="5"/>
      <c r="E38" s="5"/>
      <c r="F38" s="7"/>
      <c r="G38" s="7"/>
      <c r="H38" s="5"/>
      <c r="I38" s="5"/>
      <c r="J38" s="5"/>
      <c r="K38" s="6"/>
      <c r="L38" s="6"/>
      <c r="M38" s="5"/>
    </row>
    <row r="39" customFormat="false" ht="15" hidden="false" customHeight="false" outlineLevel="0" collapsed="false">
      <c r="A39" s="11"/>
      <c r="B39" s="11"/>
      <c r="C39" s="13"/>
      <c r="D39" s="11"/>
      <c r="E39" s="11"/>
      <c r="F39" s="13"/>
      <c r="G39" s="13"/>
      <c r="H39" s="11"/>
      <c r="I39" s="11"/>
      <c r="J39" s="11"/>
      <c r="K39" s="12"/>
      <c r="L39" s="12"/>
      <c r="M39" s="11"/>
    </row>
    <row r="40" customFormat="false" ht="15" hidden="false" customHeight="false" outlineLevel="0" collapsed="false">
      <c r="A40" s="5"/>
      <c r="B40" s="5"/>
      <c r="C40" s="7"/>
      <c r="D40" s="5"/>
      <c r="E40" s="5"/>
      <c r="F40" s="7"/>
      <c r="G40" s="7"/>
      <c r="H40" s="5"/>
      <c r="I40" s="5"/>
      <c r="J40" s="5"/>
      <c r="K40" s="6"/>
      <c r="L40" s="6"/>
      <c r="M40" s="5"/>
    </row>
    <row r="41" customFormat="false" ht="15" hidden="false" customHeight="false" outlineLevel="0" collapsed="false">
      <c r="A41" s="11"/>
      <c r="B41" s="11"/>
      <c r="C41" s="13"/>
      <c r="D41" s="11"/>
      <c r="E41" s="11"/>
      <c r="F41" s="13"/>
      <c r="G41" s="13"/>
      <c r="H41" s="11"/>
      <c r="I41" s="11"/>
      <c r="J41" s="11"/>
      <c r="K41" s="12"/>
      <c r="L41" s="12"/>
      <c r="M41" s="11"/>
    </row>
    <row r="42" customFormat="false" ht="15" hidden="false" customHeight="false" outlineLevel="0" collapsed="false">
      <c r="A42" s="5"/>
      <c r="B42" s="5"/>
      <c r="C42" s="7"/>
      <c r="D42" s="5"/>
      <c r="E42" s="5"/>
      <c r="F42" s="7"/>
      <c r="G42" s="7"/>
      <c r="H42" s="5"/>
      <c r="I42" s="5"/>
      <c r="J42" s="5"/>
      <c r="K42" s="6"/>
      <c r="L42" s="6"/>
      <c r="M42" s="5"/>
    </row>
    <row r="43" customFormat="false" ht="15" hidden="false" customHeight="false" outlineLevel="0" collapsed="false">
      <c r="A43" s="11"/>
      <c r="B43" s="11"/>
      <c r="C43" s="13"/>
      <c r="D43" s="11"/>
      <c r="E43" s="11"/>
      <c r="F43" s="13"/>
      <c r="G43" s="13"/>
      <c r="H43" s="11"/>
      <c r="I43" s="11"/>
      <c r="J43" s="11"/>
      <c r="K43" s="12"/>
      <c r="L43" s="12"/>
      <c r="M43" s="11"/>
    </row>
  </sheetData>
  <mergeCells count="2">
    <mergeCell ref="A1:M1"/>
    <mergeCell ref="A2:M2"/>
  </mergeCells>
  <conditionalFormatting sqref="E4:E43">
    <cfRule type="expression" priority="2" aboveAverage="0" equalAverage="0" bottom="0" percent="0" rank="0" text="" dxfId="3">
      <formula>E4="未確認"</formula>
    </cfRule>
    <cfRule type="expression" priority="3" aboveAverage="0" equalAverage="0" bottom="0" percent="0" rank="0" text="" dxfId="4">
      <formula>E4="要修正"</formula>
    </cfRule>
    <cfRule type="expression" priority="4" aboveAverage="0" equalAverage="0" bottom="0" percent="0" rank="0" text="" dxfId="1">
      <formula>E4="要相手方確認"</formula>
    </cfRule>
    <cfRule type="expression" priority="5" aboveAverage="0" equalAverage="0" bottom="0" percent="0" rank="0" text="" dxfId="2">
      <formula>E4="OK"</formula>
    </cfRule>
  </conditionalFormatting>
  <dataValidations count="4">
    <dataValidation allowBlank="true" errorStyle="stop" operator="between" showDropDown="false" showErrorMessage="false" showInputMessage="false" sqref="E4:E43" type="list">
      <formula1>確認状況</formula1>
      <formula2>0</formula2>
    </dataValidation>
    <dataValidation allowBlank="true" errorStyle="stop" operator="between" showDropDown="false" showErrorMessage="false" showInputMessage="false" sqref="F4:F43" type="list">
      <formula1>"要,不要"</formula1>
      <formula2>0</formula2>
    </dataValidation>
    <dataValidation allowBlank="true" errorStyle="stop" operator="between" showDropDown="false" showErrorMessage="false" showInputMessage="false" sqref="G4:G43" type="list">
      <formula1>重要度</formula1>
      <formula2>0</formula2>
    </dataValidation>
    <dataValidation allowBlank="true" errorStyle="stop" operator="between" showDropDown="false" showErrorMessage="false" showInputMessage="false" sqref="C4:C43" type="list">
      <formula1>観点一覧</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A1" activeCellId="0" sqref="A1"/>
    </sheetView>
  </sheetViews>
  <sheetFormatPr defaultColWidth="8.6796875" defaultRowHeight="15" zeroHeight="false" outlineLevelRow="0" outlineLevelCol="0"/>
  <cols>
    <col collapsed="false" customWidth="true" hidden="false" outlineLevel="0" max="1" min="1" style="0" width="14"/>
    <col collapsed="false" customWidth="true" hidden="false" outlineLevel="0" max="2" min="2" style="0" width="11"/>
    <col collapsed="false" customWidth="true" hidden="false" outlineLevel="0" max="3" min="3" style="0" width="14"/>
    <col collapsed="false" customWidth="true" hidden="false" outlineLevel="0" max="4" min="4" style="0" width="22"/>
    <col collapsed="false" customWidth="true" hidden="false" outlineLevel="0" max="6" min="5" style="0" width="36"/>
    <col collapsed="false" customWidth="true" hidden="false" outlineLevel="0" max="7" min="7" style="0" width="28"/>
    <col collapsed="false" customWidth="true" hidden="false" outlineLevel="0" max="8" min="8" style="0" width="9"/>
    <col collapsed="false" customWidth="true" hidden="false" outlineLevel="0" max="9" min="9" style="0" width="16"/>
    <col collapsed="false" customWidth="true" hidden="false" outlineLevel="0" max="10" min="10" style="0" width="14"/>
    <col collapsed="false" customWidth="true" hidden="false" outlineLevel="0" max="11" min="11" style="0" width="36"/>
    <col collapsed="false" customWidth="true" hidden="false" outlineLevel="0" max="12" min="12" style="0" width="14"/>
    <col collapsed="false" customWidth="true" hidden="false" outlineLevel="0" max="13" min="13" style="0" width="22"/>
  </cols>
  <sheetData>
    <row r="1" customFormat="false" ht="27.75" hidden="false" customHeight="true" outlineLevel="0" collapsed="false">
      <c r="A1" s="21" t="s">
        <v>110</v>
      </c>
      <c r="B1" s="21"/>
      <c r="C1" s="21"/>
      <c r="D1" s="21"/>
      <c r="E1" s="21"/>
      <c r="F1" s="21"/>
      <c r="G1" s="21"/>
      <c r="H1" s="21"/>
      <c r="I1" s="21"/>
      <c r="J1" s="21"/>
      <c r="K1" s="21"/>
      <c r="L1" s="21"/>
      <c r="M1" s="21"/>
    </row>
    <row r="3" customFormat="false" ht="30" hidden="false" customHeight="true" outlineLevel="0" collapsed="false">
      <c r="A3" s="3" t="s">
        <v>2</v>
      </c>
      <c r="B3" s="3" t="s">
        <v>111</v>
      </c>
      <c r="C3" s="3" t="s">
        <v>62</v>
      </c>
      <c r="D3" s="3" t="s">
        <v>112</v>
      </c>
      <c r="E3" s="3" t="s">
        <v>113</v>
      </c>
      <c r="F3" s="3" t="s">
        <v>114</v>
      </c>
      <c r="G3" s="3" t="s">
        <v>115</v>
      </c>
      <c r="H3" s="3" t="s">
        <v>14</v>
      </c>
      <c r="I3" s="3" t="s">
        <v>116</v>
      </c>
      <c r="J3" s="3" t="s">
        <v>117</v>
      </c>
      <c r="K3" s="3" t="s">
        <v>118</v>
      </c>
      <c r="L3" s="3" t="s">
        <v>13</v>
      </c>
      <c r="M3" s="3" t="s">
        <v>19</v>
      </c>
    </row>
    <row r="4" customFormat="false" ht="15" hidden="false" customHeight="false" outlineLevel="0" collapsed="false">
      <c r="A4" s="5" t="s">
        <v>20</v>
      </c>
      <c r="B4" s="5" t="s">
        <v>119</v>
      </c>
      <c r="C4" s="7" t="s">
        <v>120</v>
      </c>
      <c r="D4" s="7" t="s">
        <v>78</v>
      </c>
      <c r="E4" s="7" t="s">
        <v>121</v>
      </c>
      <c r="F4" s="7" t="s">
        <v>122</v>
      </c>
      <c r="G4" s="7" t="s">
        <v>123</v>
      </c>
      <c r="H4" s="7" t="s">
        <v>31</v>
      </c>
      <c r="I4" s="7" t="s">
        <v>124</v>
      </c>
      <c r="J4" s="7" t="s">
        <v>125</v>
      </c>
      <c r="K4" s="17"/>
      <c r="L4" s="7" t="s">
        <v>126</v>
      </c>
      <c r="M4" s="17"/>
    </row>
    <row r="5" customFormat="false" ht="29.85" hidden="false" customHeight="false" outlineLevel="0" collapsed="false">
      <c r="A5" s="11" t="s">
        <v>20</v>
      </c>
      <c r="B5" s="11" t="s">
        <v>127</v>
      </c>
      <c r="C5" s="13" t="s">
        <v>89</v>
      </c>
      <c r="D5" s="13" t="s">
        <v>88</v>
      </c>
      <c r="E5" s="13" t="s">
        <v>128</v>
      </c>
      <c r="F5" s="13" t="s">
        <v>129</v>
      </c>
      <c r="G5" s="13" t="s">
        <v>130</v>
      </c>
      <c r="H5" s="13" t="s">
        <v>31</v>
      </c>
      <c r="I5" s="13" t="s">
        <v>124</v>
      </c>
      <c r="J5" s="13" t="s">
        <v>131</v>
      </c>
      <c r="K5" s="20"/>
      <c r="L5" s="13" t="s">
        <v>132</v>
      </c>
      <c r="M5" s="20"/>
    </row>
    <row r="6" customFormat="false" ht="29.85" hidden="false" customHeight="false" outlineLevel="0" collapsed="false">
      <c r="A6" s="5" t="s">
        <v>20</v>
      </c>
      <c r="B6" s="5" t="s">
        <v>133</v>
      </c>
      <c r="C6" s="7" t="s">
        <v>99</v>
      </c>
      <c r="D6" s="7" t="s">
        <v>98</v>
      </c>
      <c r="E6" s="7" t="s">
        <v>134</v>
      </c>
      <c r="F6" s="7" t="s">
        <v>135</v>
      </c>
      <c r="G6" s="7" t="s">
        <v>136</v>
      </c>
      <c r="H6" s="7" t="s">
        <v>31</v>
      </c>
      <c r="I6" s="7" t="s">
        <v>124</v>
      </c>
      <c r="J6" s="7" t="s">
        <v>131</v>
      </c>
      <c r="K6" s="17"/>
      <c r="L6" s="7" t="s">
        <v>132</v>
      </c>
      <c r="M6" s="17"/>
    </row>
    <row r="7" customFormat="false" ht="15" hidden="false" customHeight="false" outlineLevel="0" collapsed="false">
      <c r="A7" s="11" t="s">
        <v>20</v>
      </c>
      <c r="B7" s="11" t="s">
        <v>137</v>
      </c>
      <c r="C7" s="13" t="s">
        <v>138</v>
      </c>
      <c r="D7" s="13" t="s">
        <v>139</v>
      </c>
      <c r="E7" s="13" t="s">
        <v>140</v>
      </c>
      <c r="F7" s="13" t="s">
        <v>141</v>
      </c>
      <c r="G7" s="13" t="s">
        <v>142</v>
      </c>
      <c r="H7" s="13" t="s">
        <v>45</v>
      </c>
      <c r="I7" s="13" t="s">
        <v>143</v>
      </c>
      <c r="J7" s="13" t="s">
        <v>131</v>
      </c>
      <c r="K7" s="20"/>
      <c r="L7" s="13" t="s">
        <v>132</v>
      </c>
      <c r="M7" s="20"/>
    </row>
    <row r="8" customFormat="false" ht="15" hidden="false" customHeight="false" outlineLevel="0" collapsed="false">
      <c r="A8" s="5"/>
      <c r="B8" s="5"/>
      <c r="C8" s="5"/>
      <c r="D8" s="7"/>
      <c r="E8" s="5"/>
      <c r="F8" s="5"/>
      <c r="G8" s="5"/>
      <c r="H8" s="7"/>
      <c r="I8" s="7"/>
      <c r="J8" s="7"/>
      <c r="K8" s="5"/>
      <c r="L8" s="7"/>
      <c r="M8" s="5"/>
    </row>
    <row r="9" customFormat="false" ht="15" hidden="false" customHeight="false" outlineLevel="0" collapsed="false">
      <c r="A9" s="11"/>
      <c r="B9" s="11"/>
      <c r="C9" s="11"/>
      <c r="D9" s="13"/>
      <c r="E9" s="11"/>
      <c r="F9" s="11"/>
      <c r="G9" s="11"/>
      <c r="H9" s="13"/>
      <c r="I9" s="13"/>
      <c r="J9" s="13"/>
      <c r="K9" s="11"/>
      <c r="L9" s="13"/>
      <c r="M9" s="11"/>
    </row>
    <row r="10" customFormat="false" ht="15" hidden="false" customHeight="false" outlineLevel="0" collapsed="false">
      <c r="A10" s="5"/>
      <c r="B10" s="5"/>
      <c r="C10" s="5"/>
      <c r="D10" s="7"/>
      <c r="E10" s="5"/>
      <c r="F10" s="5"/>
      <c r="G10" s="5"/>
      <c r="H10" s="7"/>
      <c r="I10" s="7"/>
      <c r="J10" s="7"/>
      <c r="K10" s="5"/>
      <c r="L10" s="7"/>
      <c r="M10" s="5"/>
    </row>
    <row r="11" customFormat="false" ht="15" hidden="false" customHeight="false" outlineLevel="0" collapsed="false">
      <c r="A11" s="11"/>
      <c r="B11" s="11"/>
      <c r="C11" s="11"/>
      <c r="D11" s="13"/>
      <c r="E11" s="11"/>
      <c r="F11" s="11"/>
      <c r="G11" s="11"/>
      <c r="H11" s="13"/>
      <c r="I11" s="13"/>
      <c r="J11" s="13"/>
      <c r="K11" s="11"/>
      <c r="L11" s="13"/>
      <c r="M11" s="11"/>
    </row>
    <row r="12" customFormat="false" ht="15" hidden="false" customHeight="false" outlineLevel="0" collapsed="false">
      <c r="A12" s="5"/>
      <c r="B12" s="5"/>
      <c r="C12" s="5"/>
      <c r="D12" s="7"/>
      <c r="E12" s="5"/>
      <c r="F12" s="5"/>
      <c r="G12" s="5"/>
      <c r="H12" s="7"/>
      <c r="I12" s="7"/>
      <c r="J12" s="7"/>
      <c r="K12" s="5"/>
      <c r="L12" s="7"/>
      <c r="M12" s="5"/>
    </row>
    <row r="13" customFormat="false" ht="15" hidden="false" customHeight="false" outlineLevel="0" collapsed="false">
      <c r="A13" s="11"/>
      <c r="B13" s="11"/>
      <c r="C13" s="11"/>
      <c r="D13" s="13"/>
      <c r="E13" s="11"/>
      <c r="F13" s="11"/>
      <c r="G13" s="11"/>
      <c r="H13" s="13"/>
      <c r="I13" s="13"/>
      <c r="J13" s="13"/>
      <c r="K13" s="11"/>
      <c r="L13" s="13"/>
      <c r="M13" s="11"/>
    </row>
    <row r="14" customFormat="false" ht="15" hidden="false" customHeight="false" outlineLevel="0" collapsed="false">
      <c r="A14" s="5"/>
      <c r="B14" s="5"/>
      <c r="C14" s="5"/>
      <c r="D14" s="7"/>
      <c r="E14" s="5"/>
      <c r="F14" s="5"/>
      <c r="G14" s="5"/>
      <c r="H14" s="7"/>
      <c r="I14" s="7"/>
      <c r="J14" s="7"/>
      <c r="K14" s="5"/>
      <c r="L14" s="7"/>
      <c r="M14" s="5"/>
    </row>
    <row r="15" customFormat="false" ht="15" hidden="false" customHeight="false" outlineLevel="0" collapsed="false">
      <c r="A15" s="11"/>
      <c r="B15" s="11"/>
      <c r="C15" s="11"/>
      <c r="D15" s="13"/>
      <c r="E15" s="11"/>
      <c r="F15" s="11"/>
      <c r="G15" s="11"/>
      <c r="H15" s="13"/>
      <c r="I15" s="13"/>
      <c r="J15" s="13"/>
      <c r="K15" s="11"/>
      <c r="L15" s="13"/>
      <c r="M15" s="11"/>
    </row>
    <row r="16" customFormat="false" ht="15" hidden="false" customHeight="false" outlineLevel="0" collapsed="false">
      <c r="A16" s="5"/>
      <c r="B16" s="5"/>
      <c r="C16" s="5"/>
      <c r="D16" s="7"/>
      <c r="E16" s="5"/>
      <c r="F16" s="5"/>
      <c r="G16" s="5"/>
      <c r="H16" s="7"/>
      <c r="I16" s="7"/>
      <c r="J16" s="7"/>
      <c r="K16" s="5"/>
      <c r="L16" s="7"/>
      <c r="M16" s="5"/>
    </row>
    <row r="17" customFormat="false" ht="15" hidden="false" customHeight="false" outlineLevel="0" collapsed="false">
      <c r="A17" s="11"/>
      <c r="B17" s="11"/>
      <c r="C17" s="11"/>
      <c r="D17" s="13"/>
      <c r="E17" s="11"/>
      <c r="F17" s="11"/>
      <c r="G17" s="11"/>
      <c r="H17" s="13"/>
      <c r="I17" s="13"/>
      <c r="J17" s="13"/>
      <c r="K17" s="11"/>
      <c r="L17" s="13"/>
      <c r="M17" s="11"/>
    </row>
    <row r="18" customFormat="false" ht="15" hidden="false" customHeight="false" outlineLevel="0" collapsed="false">
      <c r="A18" s="5"/>
      <c r="B18" s="5"/>
      <c r="C18" s="5"/>
      <c r="D18" s="7"/>
      <c r="E18" s="5"/>
      <c r="F18" s="5"/>
      <c r="G18" s="5"/>
      <c r="H18" s="7"/>
      <c r="I18" s="7"/>
      <c r="J18" s="7"/>
      <c r="K18" s="5"/>
      <c r="L18" s="7"/>
      <c r="M18" s="5"/>
    </row>
    <row r="19" customFormat="false" ht="15" hidden="false" customHeight="false" outlineLevel="0" collapsed="false">
      <c r="A19" s="11"/>
      <c r="B19" s="11"/>
      <c r="C19" s="11"/>
      <c r="D19" s="13"/>
      <c r="E19" s="11"/>
      <c r="F19" s="11"/>
      <c r="G19" s="11"/>
      <c r="H19" s="13"/>
      <c r="I19" s="13"/>
      <c r="J19" s="13"/>
      <c r="K19" s="11"/>
      <c r="L19" s="13"/>
      <c r="M19" s="11"/>
    </row>
    <row r="20" customFormat="false" ht="15" hidden="false" customHeight="false" outlineLevel="0" collapsed="false">
      <c r="A20" s="5"/>
      <c r="B20" s="5"/>
      <c r="C20" s="5"/>
      <c r="D20" s="7"/>
      <c r="E20" s="5"/>
      <c r="F20" s="5"/>
      <c r="G20" s="5"/>
      <c r="H20" s="7"/>
      <c r="I20" s="7"/>
      <c r="J20" s="7"/>
      <c r="K20" s="5"/>
      <c r="L20" s="7"/>
      <c r="M20" s="5"/>
    </row>
    <row r="21" customFormat="false" ht="15" hidden="false" customHeight="false" outlineLevel="0" collapsed="false">
      <c r="A21" s="11"/>
      <c r="B21" s="11"/>
      <c r="C21" s="11"/>
      <c r="D21" s="13"/>
      <c r="E21" s="11"/>
      <c r="F21" s="11"/>
      <c r="G21" s="11"/>
      <c r="H21" s="13"/>
      <c r="I21" s="13"/>
      <c r="J21" s="13"/>
      <c r="K21" s="11"/>
      <c r="L21" s="13"/>
      <c r="M21" s="11"/>
    </row>
    <row r="22" customFormat="false" ht="15" hidden="false" customHeight="false" outlineLevel="0" collapsed="false">
      <c r="A22" s="5"/>
      <c r="B22" s="5"/>
      <c r="C22" s="5"/>
      <c r="D22" s="7"/>
      <c r="E22" s="5"/>
      <c r="F22" s="5"/>
      <c r="G22" s="5"/>
      <c r="H22" s="7"/>
      <c r="I22" s="7"/>
      <c r="J22" s="7"/>
      <c r="K22" s="5"/>
      <c r="L22" s="7"/>
      <c r="M22" s="5"/>
    </row>
    <row r="23" customFormat="false" ht="15" hidden="false" customHeight="false" outlineLevel="0" collapsed="false">
      <c r="A23" s="11"/>
      <c r="B23" s="11"/>
      <c r="C23" s="11"/>
      <c r="D23" s="13"/>
      <c r="E23" s="11"/>
      <c r="F23" s="11"/>
      <c r="G23" s="11"/>
      <c r="H23" s="13"/>
      <c r="I23" s="13"/>
      <c r="J23" s="13"/>
      <c r="K23" s="11"/>
      <c r="L23" s="13"/>
      <c r="M23" s="11"/>
    </row>
    <row r="24" customFormat="false" ht="15" hidden="false" customHeight="false" outlineLevel="0" collapsed="false">
      <c r="A24" s="5"/>
      <c r="B24" s="5"/>
      <c r="C24" s="5"/>
      <c r="D24" s="7"/>
      <c r="E24" s="5"/>
      <c r="F24" s="5"/>
      <c r="G24" s="5"/>
      <c r="H24" s="7"/>
      <c r="I24" s="7"/>
      <c r="J24" s="7"/>
      <c r="K24" s="5"/>
      <c r="L24" s="7"/>
      <c r="M24" s="5"/>
    </row>
    <row r="25" customFormat="false" ht="15" hidden="false" customHeight="false" outlineLevel="0" collapsed="false">
      <c r="A25" s="11"/>
      <c r="B25" s="11"/>
      <c r="C25" s="11"/>
      <c r="D25" s="13"/>
      <c r="E25" s="11"/>
      <c r="F25" s="11"/>
      <c r="G25" s="11"/>
      <c r="H25" s="13"/>
      <c r="I25" s="13"/>
      <c r="J25" s="13"/>
      <c r="K25" s="11"/>
      <c r="L25" s="13"/>
      <c r="M25" s="11"/>
    </row>
    <row r="26" customFormat="false" ht="15" hidden="false" customHeight="false" outlineLevel="0" collapsed="false">
      <c r="A26" s="5"/>
      <c r="B26" s="5"/>
      <c r="C26" s="5"/>
      <c r="D26" s="7"/>
      <c r="E26" s="5"/>
      <c r="F26" s="5"/>
      <c r="G26" s="5"/>
      <c r="H26" s="7"/>
      <c r="I26" s="7"/>
      <c r="J26" s="7"/>
      <c r="K26" s="5"/>
      <c r="L26" s="7"/>
      <c r="M26" s="5"/>
    </row>
    <row r="27" customFormat="false" ht="15" hidden="false" customHeight="false" outlineLevel="0" collapsed="false">
      <c r="A27" s="11"/>
      <c r="B27" s="11"/>
      <c r="C27" s="11"/>
      <c r="D27" s="13"/>
      <c r="E27" s="11"/>
      <c r="F27" s="11"/>
      <c r="G27" s="11"/>
      <c r="H27" s="13"/>
      <c r="I27" s="13"/>
      <c r="J27" s="13"/>
      <c r="K27" s="11"/>
      <c r="L27" s="13"/>
      <c r="M27" s="11"/>
    </row>
  </sheetData>
  <mergeCells count="1">
    <mergeCell ref="A1:M1"/>
  </mergeCells>
  <dataValidations count="5">
    <dataValidation allowBlank="true" errorStyle="stop" operator="between" showDropDown="false" showErrorMessage="false" showInputMessage="false" sqref="D4:D27" type="list">
      <formula1>観点一覧</formula1>
      <formula2>0</formula2>
    </dataValidation>
    <dataValidation allowBlank="true" errorStyle="stop" operator="between" showDropDown="false" showErrorMessage="false" showInputMessage="false" sqref="H4:H27" type="list">
      <formula1>重要度</formula1>
      <formula2>0</formula2>
    </dataValidation>
    <dataValidation allowBlank="true" errorStyle="stop" operator="between" showDropDown="false" showErrorMessage="false" showInputMessage="false" sqref="I4:I27" type="list">
      <formula1>譲歩可否</formula1>
      <formula2>0</formula2>
    </dataValidation>
    <dataValidation allowBlank="true" errorStyle="stop" operator="between" showDropDown="false" showErrorMessage="false" showInputMessage="false" sqref="J4:J27" type="list">
      <formula1>"未送付,検討中,受入,代替案,拒否"</formula1>
      <formula2>0</formula2>
    </dataValidation>
    <dataValidation allowBlank="true" errorStyle="stop" operator="between" showDropDown="false" showErrorMessage="false" showInputMessage="false" sqref="L4:L27" type="list">
      <formula1>コメントステータス</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3" topLeftCell="B4" activePane="bottomRight" state="frozen"/>
      <selection pane="topLeft" activeCell="A1" activeCellId="0" sqref="A1"/>
      <selection pane="topRight" activeCell="B1" activeCellId="0" sqref="B1"/>
      <selection pane="bottomLeft" activeCell="A4" activeCellId="0" sqref="A4"/>
      <selection pane="bottomRight" activeCell="A1" activeCellId="0" sqref="A1"/>
    </sheetView>
  </sheetViews>
  <sheetFormatPr defaultColWidth="8.6796875" defaultRowHeight="15" zeroHeight="false" outlineLevelRow="0" outlineLevelCol="0"/>
  <cols>
    <col collapsed="false" customWidth="true" hidden="false" outlineLevel="0" max="1" min="1" style="0" width="14"/>
    <col collapsed="false" customWidth="true" hidden="false" outlineLevel="0" max="3" min="2" style="0" width="11"/>
    <col collapsed="false" customWidth="true" hidden="false" outlineLevel="0" max="4" min="4" style="0" width="14"/>
    <col collapsed="false" customWidth="true" hidden="false" outlineLevel="0" max="5" min="5" style="0" width="50"/>
    <col collapsed="false" customWidth="true" hidden="false" outlineLevel="0" max="7" min="6" style="0" width="12"/>
    <col collapsed="false" customWidth="true" hidden="false" outlineLevel="0" max="8" min="8" style="0" width="14"/>
    <col collapsed="false" customWidth="true" hidden="false" outlineLevel="0" max="9" min="9" style="0" width="30"/>
    <col collapsed="false" customWidth="true" hidden="false" outlineLevel="0" max="10" min="10" style="0" width="12"/>
    <col collapsed="false" customWidth="true" hidden="false" outlineLevel="0" max="11" min="11" style="0" width="22"/>
  </cols>
  <sheetData>
    <row r="1" customFormat="false" ht="27.75" hidden="false" customHeight="true" outlineLevel="0" collapsed="false">
      <c r="A1" s="21" t="s">
        <v>144</v>
      </c>
      <c r="B1" s="21"/>
      <c r="C1" s="21"/>
      <c r="D1" s="21"/>
      <c r="E1" s="21"/>
      <c r="F1" s="21"/>
      <c r="G1" s="21"/>
      <c r="H1" s="21"/>
      <c r="I1" s="21"/>
      <c r="J1" s="21"/>
      <c r="K1" s="21"/>
    </row>
    <row r="3" customFormat="false" ht="30" hidden="false" customHeight="true" outlineLevel="0" collapsed="false">
      <c r="A3" s="3" t="s">
        <v>2</v>
      </c>
      <c r="B3" s="3" t="s">
        <v>145</v>
      </c>
      <c r="C3" s="3" t="s">
        <v>111</v>
      </c>
      <c r="D3" s="3" t="s">
        <v>62</v>
      </c>
      <c r="E3" s="3" t="s">
        <v>146</v>
      </c>
      <c r="F3" s="3" t="s">
        <v>147</v>
      </c>
      <c r="G3" s="3" t="s">
        <v>148</v>
      </c>
      <c r="H3" s="3" t="s">
        <v>149</v>
      </c>
      <c r="I3" s="3" t="s">
        <v>150</v>
      </c>
      <c r="J3" s="3" t="s">
        <v>13</v>
      </c>
      <c r="K3" s="3" t="s">
        <v>19</v>
      </c>
    </row>
    <row r="4" customFormat="false" ht="60" hidden="false" customHeight="true" outlineLevel="0" collapsed="false">
      <c r="A4" s="5" t="s">
        <v>20</v>
      </c>
      <c r="B4" s="5" t="s">
        <v>119</v>
      </c>
      <c r="C4" s="5" t="s">
        <v>119</v>
      </c>
      <c r="D4" s="7" t="s">
        <v>120</v>
      </c>
      <c r="E4" s="7" t="s">
        <v>151</v>
      </c>
      <c r="F4" s="6" t="s">
        <v>21</v>
      </c>
      <c r="G4" s="6" t="s">
        <v>77</v>
      </c>
      <c r="H4" s="6" t="s">
        <v>152</v>
      </c>
      <c r="I4" s="7" t="s">
        <v>153</v>
      </c>
      <c r="J4" s="7" t="s">
        <v>154</v>
      </c>
      <c r="K4" s="17"/>
    </row>
    <row r="5" customFormat="false" ht="60" hidden="false" customHeight="true" outlineLevel="0" collapsed="false">
      <c r="A5" s="11" t="s">
        <v>20</v>
      </c>
      <c r="B5" s="11" t="s">
        <v>127</v>
      </c>
      <c r="C5" s="11" t="s">
        <v>127</v>
      </c>
      <c r="D5" s="13" t="s">
        <v>89</v>
      </c>
      <c r="E5" s="13" t="s">
        <v>155</v>
      </c>
      <c r="F5" s="12" t="s">
        <v>21</v>
      </c>
      <c r="G5" s="18"/>
      <c r="H5" s="18"/>
      <c r="I5" s="20"/>
      <c r="J5" s="13" t="s">
        <v>156</v>
      </c>
      <c r="K5" s="20"/>
    </row>
    <row r="6" customFormat="false" ht="39.75" hidden="false" customHeight="true" outlineLevel="0" collapsed="false">
      <c r="A6" s="5"/>
      <c r="B6" s="5"/>
      <c r="C6" s="5"/>
      <c r="D6" s="5"/>
      <c r="E6" s="5"/>
      <c r="F6" s="6"/>
      <c r="G6" s="6"/>
      <c r="H6" s="6"/>
      <c r="I6" s="5"/>
      <c r="J6" s="7"/>
      <c r="K6" s="5"/>
    </row>
    <row r="7" customFormat="false" ht="39.75" hidden="false" customHeight="true" outlineLevel="0" collapsed="false">
      <c r="A7" s="11"/>
      <c r="B7" s="11"/>
      <c r="C7" s="11"/>
      <c r="D7" s="11"/>
      <c r="E7" s="11"/>
      <c r="F7" s="12"/>
      <c r="G7" s="12"/>
      <c r="H7" s="12"/>
      <c r="I7" s="11"/>
      <c r="J7" s="13"/>
      <c r="K7" s="11"/>
    </row>
    <row r="8" customFormat="false" ht="39.75" hidden="false" customHeight="true" outlineLevel="0" collapsed="false">
      <c r="A8" s="5"/>
      <c r="B8" s="5"/>
      <c r="C8" s="5"/>
      <c r="D8" s="5"/>
      <c r="E8" s="5"/>
      <c r="F8" s="6"/>
      <c r="G8" s="6"/>
      <c r="H8" s="6"/>
      <c r="I8" s="5"/>
      <c r="J8" s="7"/>
      <c r="K8" s="5"/>
    </row>
    <row r="9" customFormat="false" ht="39.75" hidden="false" customHeight="true" outlineLevel="0" collapsed="false">
      <c r="A9" s="11"/>
      <c r="B9" s="11"/>
      <c r="C9" s="11"/>
      <c r="D9" s="11"/>
      <c r="E9" s="11"/>
      <c r="F9" s="12"/>
      <c r="G9" s="12"/>
      <c r="H9" s="12"/>
      <c r="I9" s="11"/>
      <c r="J9" s="13"/>
      <c r="K9" s="11"/>
    </row>
    <row r="10" customFormat="false" ht="39.75" hidden="false" customHeight="true" outlineLevel="0" collapsed="false">
      <c r="A10" s="5"/>
      <c r="B10" s="5"/>
      <c r="C10" s="5"/>
      <c r="D10" s="5"/>
      <c r="E10" s="5"/>
      <c r="F10" s="6"/>
      <c r="G10" s="6"/>
      <c r="H10" s="6"/>
      <c r="I10" s="5"/>
      <c r="J10" s="7"/>
      <c r="K10" s="5"/>
    </row>
    <row r="11" customFormat="false" ht="39.75" hidden="false" customHeight="true" outlineLevel="0" collapsed="false">
      <c r="A11" s="11"/>
      <c r="B11" s="11"/>
      <c r="C11" s="11"/>
      <c r="D11" s="11"/>
      <c r="E11" s="11"/>
      <c r="F11" s="12"/>
      <c r="G11" s="12"/>
      <c r="H11" s="12"/>
      <c r="I11" s="11"/>
      <c r="J11" s="13"/>
      <c r="K11" s="11"/>
    </row>
    <row r="12" customFormat="false" ht="39.75" hidden="false" customHeight="true" outlineLevel="0" collapsed="false">
      <c r="A12" s="5"/>
      <c r="B12" s="5"/>
      <c r="C12" s="5"/>
      <c r="D12" s="5"/>
      <c r="E12" s="5"/>
      <c r="F12" s="6"/>
      <c r="G12" s="6"/>
      <c r="H12" s="6"/>
      <c r="I12" s="5"/>
      <c r="J12" s="7"/>
      <c r="K12" s="5"/>
    </row>
    <row r="13" customFormat="false" ht="39.75" hidden="false" customHeight="true" outlineLevel="0" collapsed="false">
      <c r="A13" s="11"/>
      <c r="B13" s="11"/>
      <c r="C13" s="11"/>
      <c r="D13" s="11"/>
      <c r="E13" s="11"/>
      <c r="F13" s="12"/>
      <c r="G13" s="12"/>
      <c r="H13" s="12"/>
      <c r="I13" s="11"/>
      <c r="J13" s="13"/>
      <c r="K13" s="11"/>
    </row>
    <row r="14" customFormat="false" ht="39.75" hidden="false" customHeight="true" outlineLevel="0" collapsed="false">
      <c r="A14" s="5"/>
      <c r="B14" s="5"/>
      <c r="C14" s="5"/>
      <c r="D14" s="5"/>
      <c r="E14" s="5"/>
      <c r="F14" s="6"/>
      <c r="G14" s="6"/>
      <c r="H14" s="6"/>
      <c r="I14" s="5"/>
      <c r="J14" s="7"/>
      <c r="K14" s="5"/>
    </row>
    <row r="15" customFormat="false" ht="39.75" hidden="false" customHeight="true" outlineLevel="0" collapsed="false">
      <c r="A15" s="11"/>
      <c r="B15" s="11"/>
      <c r="C15" s="11"/>
      <c r="D15" s="11"/>
      <c r="E15" s="11"/>
      <c r="F15" s="12"/>
      <c r="G15" s="12"/>
      <c r="H15" s="12"/>
      <c r="I15" s="11"/>
      <c r="J15" s="13"/>
      <c r="K15" s="11"/>
    </row>
    <row r="16" customFormat="false" ht="39.75" hidden="false" customHeight="true" outlineLevel="0" collapsed="false">
      <c r="A16" s="5"/>
      <c r="B16" s="5"/>
      <c r="C16" s="5"/>
      <c r="D16" s="5"/>
      <c r="E16" s="5"/>
      <c r="F16" s="6"/>
      <c r="G16" s="6"/>
      <c r="H16" s="6"/>
      <c r="I16" s="5"/>
      <c r="J16" s="7"/>
      <c r="K16" s="5"/>
    </row>
    <row r="17" customFormat="false" ht="39.75" hidden="false" customHeight="true" outlineLevel="0" collapsed="false">
      <c r="A17" s="11"/>
      <c r="B17" s="11"/>
      <c r="C17" s="11"/>
      <c r="D17" s="11"/>
      <c r="E17" s="11"/>
      <c r="F17" s="12"/>
      <c r="G17" s="12"/>
      <c r="H17" s="12"/>
      <c r="I17" s="11"/>
      <c r="J17" s="13"/>
      <c r="K17" s="11"/>
    </row>
    <row r="18" customFormat="false" ht="39.75" hidden="false" customHeight="true" outlineLevel="0" collapsed="false">
      <c r="A18" s="5"/>
      <c r="B18" s="5"/>
      <c r="C18" s="5"/>
      <c r="D18" s="5"/>
      <c r="E18" s="5"/>
      <c r="F18" s="6"/>
      <c r="G18" s="6"/>
      <c r="H18" s="6"/>
      <c r="I18" s="5"/>
      <c r="J18" s="7"/>
      <c r="K18" s="5"/>
    </row>
    <row r="19" customFormat="false" ht="39.75" hidden="false" customHeight="true" outlineLevel="0" collapsed="false">
      <c r="A19" s="11"/>
      <c r="B19" s="11"/>
      <c r="C19" s="11"/>
      <c r="D19" s="11"/>
      <c r="E19" s="11"/>
      <c r="F19" s="12"/>
      <c r="G19" s="12"/>
      <c r="H19" s="12"/>
      <c r="I19" s="11"/>
      <c r="J19" s="13"/>
      <c r="K19" s="11"/>
    </row>
    <row r="20" customFormat="false" ht="39.75" hidden="false" customHeight="true" outlineLevel="0" collapsed="false">
      <c r="A20" s="5"/>
      <c r="B20" s="5"/>
      <c r="C20" s="5"/>
      <c r="D20" s="5"/>
      <c r="E20" s="5"/>
      <c r="F20" s="6"/>
      <c r="G20" s="6"/>
      <c r="H20" s="6"/>
      <c r="I20" s="5"/>
      <c r="J20" s="7"/>
      <c r="K20" s="5"/>
    </row>
  </sheetData>
  <mergeCells count="1">
    <mergeCell ref="A1:K1"/>
  </mergeCells>
  <dataValidations count="1">
    <dataValidation allowBlank="true" errorStyle="stop" operator="between" showDropDown="false" showErrorMessage="false" showInputMessage="false" sqref="J4:J20" type="list">
      <formula1>コメントステータス</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A1" activeCellId="0" sqref="A1"/>
    </sheetView>
  </sheetViews>
  <sheetFormatPr defaultColWidth="8.6796875" defaultRowHeight="15" zeroHeight="false" outlineLevelRow="0" outlineLevelCol="0"/>
  <cols>
    <col collapsed="false" customWidth="true" hidden="false" outlineLevel="0" max="1" min="1" style="0" width="14"/>
    <col collapsed="false" customWidth="true" hidden="false" outlineLevel="0" max="2" min="2" style="0" width="30"/>
    <col collapsed="false" customWidth="true" hidden="false" outlineLevel="0" max="3" min="3" style="0" width="10"/>
    <col collapsed="false" customWidth="true" hidden="false" outlineLevel="0" max="4" min="4" style="0" width="32"/>
    <col collapsed="false" customWidth="true" hidden="false" outlineLevel="0" max="5" min="5" style="0" width="13"/>
    <col collapsed="false" customWidth="true" hidden="false" outlineLevel="0" max="6" min="6" style="0" width="24"/>
    <col collapsed="false" customWidth="true" hidden="false" outlineLevel="0" max="7" min="7" style="0" width="16"/>
    <col collapsed="false" customWidth="true" hidden="false" outlineLevel="0" max="8" min="8" style="0" width="14"/>
    <col collapsed="false" customWidth="true" hidden="false" outlineLevel="0" max="9" min="9" style="0" width="12"/>
    <col collapsed="false" customWidth="true" hidden="false" outlineLevel="0" max="11" min="11" style="0" width="18"/>
    <col collapsed="false" customWidth="true" hidden="false" outlineLevel="0" max="12" min="12" style="0" width="12"/>
  </cols>
  <sheetData>
    <row r="1" customFormat="false" ht="27.75" hidden="false" customHeight="true" outlineLevel="0" collapsed="false">
      <c r="A1" s="1" t="s">
        <v>157</v>
      </c>
      <c r="B1" s="1"/>
      <c r="C1" s="1"/>
      <c r="D1" s="1"/>
      <c r="E1" s="1"/>
      <c r="F1" s="1"/>
      <c r="G1" s="1"/>
      <c r="H1" s="1"/>
      <c r="I1" s="1"/>
    </row>
    <row r="3" customFormat="false" ht="30" hidden="false" customHeight="true" outlineLevel="0" collapsed="false">
      <c r="A3" s="3" t="s">
        <v>2</v>
      </c>
      <c r="B3" s="3" t="s">
        <v>158</v>
      </c>
      <c r="C3" s="3" t="s">
        <v>63</v>
      </c>
      <c r="D3" s="3" t="s">
        <v>159</v>
      </c>
      <c r="E3" s="3" t="s">
        <v>160</v>
      </c>
      <c r="F3" s="3" t="s">
        <v>161</v>
      </c>
      <c r="G3" s="4" t="s">
        <v>162</v>
      </c>
      <c r="H3" s="3" t="s">
        <v>163</v>
      </c>
      <c r="I3" s="3" t="s">
        <v>164</v>
      </c>
      <c r="K3" s="22" t="s">
        <v>165</v>
      </c>
      <c r="L3" s="22" t="s">
        <v>166</v>
      </c>
    </row>
    <row r="4" customFormat="false" ht="15" hidden="false" customHeight="false" outlineLevel="0" collapsed="false">
      <c r="A4" s="5" t="s">
        <v>20</v>
      </c>
      <c r="B4" s="7" t="s">
        <v>167</v>
      </c>
      <c r="C4" s="7" t="s">
        <v>168</v>
      </c>
      <c r="D4" s="7" t="s">
        <v>169</v>
      </c>
      <c r="E4" s="17"/>
      <c r="F4" s="17"/>
      <c r="G4" s="17"/>
      <c r="H4" s="17"/>
      <c r="I4" s="6" t="s">
        <v>21</v>
      </c>
      <c r="K4" s="23" t="s">
        <v>20</v>
      </c>
      <c r="L4" s="14" t="str">
        <f aca="false">IF(COUNTIFS($A:$A,K4,$C:$C,"未")=0,"準備完了","未完")</f>
        <v>準備完了</v>
      </c>
    </row>
    <row r="5" customFormat="false" ht="15" hidden="false" customHeight="false" outlineLevel="0" collapsed="false">
      <c r="A5" s="11" t="s">
        <v>20</v>
      </c>
      <c r="B5" s="11" t="s">
        <v>170</v>
      </c>
      <c r="C5" s="13" t="s">
        <v>168</v>
      </c>
      <c r="D5" s="13" t="s">
        <v>171</v>
      </c>
      <c r="E5" s="20"/>
      <c r="F5" s="20"/>
      <c r="G5" s="20"/>
      <c r="H5" s="20"/>
      <c r="I5" s="12" t="s">
        <v>21</v>
      </c>
      <c r="K5" s="23" t="s">
        <v>33</v>
      </c>
      <c r="L5" s="14" t="str">
        <f aca="false">IF(COUNTIFS($A:$A,K5,$C:$C,"未")=0,"準備完了","未完")</f>
        <v>準備完了</v>
      </c>
    </row>
    <row r="6" customFormat="false" ht="15" hidden="false" customHeight="false" outlineLevel="0" collapsed="false">
      <c r="A6" s="5" t="s">
        <v>20</v>
      </c>
      <c r="B6" s="7" t="s">
        <v>172</v>
      </c>
      <c r="C6" s="7" t="s">
        <v>168</v>
      </c>
      <c r="D6" s="7" t="s">
        <v>173</v>
      </c>
      <c r="E6" s="17"/>
      <c r="F6" s="17"/>
      <c r="G6" s="17"/>
      <c r="H6" s="17"/>
      <c r="I6" s="6" t="s">
        <v>21</v>
      </c>
      <c r="K6" s="23" t="s">
        <v>47</v>
      </c>
      <c r="L6" s="14" t="str">
        <f aca="false">IF(COUNTIFS($A:$A,K6,$C:$C,"未")=0,"準備完了","未完")</f>
        <v>準備完了</v>
      </c>
    </row>
    <row r="7" customFormat="false" ht="15" hidden="false" customHeight="false" outlineLevel="0" collapsed="false">
      <c r="A7" s="11" t="s">
        <v>20</v>
      </c>
      <c r="B7" s="13" t="s">
        <v>174</v>
      </c>
      <c r="C7" s="13" t="s">
        <v>168</v>
      </c>
      <c r="D7" s="13" t="s">
        <v>175</v>
      </c>
      <c r="E7" s="20"/>
      <c r="F7" s="20"/>
      <c r="G7" s="20"/>
      <c r="H7" s="20"/>
      <c r="I7" s="12" t="s">
        <v>21</v>
      </c>
    </row>
    <row r="8" customFormat="false" ht="15" hidden="false" customHeight="false" outlineLevel="0" collapsed="false">
      <c r="A8" s="5" t="s">
        <v>20</v>
      </c>
      <c r="B8" s="7" t="s">
        <v>176</v>
      </c>
      <c r="C8" s="7" t="s">
        <v>168</v>
      </c>
      <c r="D8" s="7" t="s">
        <v>177</v>
      </c>
      <c r="E8" s="7" t="s">
        <v>81</v>
      </c>
      <c r="F8" s="7" t="s">
        <v>178</v>
      </c>
      <c r="G8" s="17"/>
      <c r="H8" s="17"/>
      <c r="I8" s="6" t="s">
        <v>21</v>
      </c>
    </row>
    <row r="9" customFormat="false" ht="15" hidden="false" customHeight="false" outlineLevel="0" collapsed="false">
      <c r="A9" s="11" t="s">
        <v>20</v>
      </c>
      <c r="B9" s="13" t="s">
        <v>179</v>
      </c>
      <c r="C9" s="13" t="s">
        <v>168</v>
      </c>
      <c r="D9" s="13" t="s">
        <v>180</v>
      </c>
      <c r="E9" s="13" t="s">
        <v>81</v>
      </c>
      <c r="F9" s="13" t="s">
        <v>181</v>
      </c>
      <c r="G9" s="20"/>
      <c r="H9" s="20"/>
      <c r="I9" s="12" t="s">
        <v>21</v>
      </c>
    </row>
    <row r="10" customFormat="false" ht="15" hidden="false" customHeight="false" outlineLevel="0" collapsed="false">
      <c r="A10" s="5" t="s">
        <v>20</v>
      </c>
      <c r="B10" s="7" t="s">
        <v>182</v>
      </c>
      <c r="C10" s="7" t="s">
        <v>168</v>
      </c>
      <c r="D10" s="7" t="s">
        <v>183</v>
      </c>
      <c r="E10" s="7" t="s">
        <v>81</v>
      </c>
      <c r="F10" s="7" t="s">
        <v>184</v>
      </c>
      <c r="G10" s="17"/>
      <c r="H10" s="7" t="s">
        <v>183</v>
      </c>
      <c r="I10" s="6" t="s">
        <v>21</v>
      </c>
    </row>
    <row r="11" customFormat="false" ht="15" hidden="false" customHeight="false" outlineLevel="0" collapsed="false">
      <c r="A11" s="11" t="s">
        <v>20</v>
      </c>
      <c r="B11" s="11" t="s">
        <v>185</v>
      </c>
      <c r="C11" s="13" t="s">
        <v>168</v>
      </c>
      <c r="D11" s="13" t="s">
        <v>186</v>
      </c>
      <c r="E11" s="20"/>
      <c r="F11" s="20"/>
      <c r="G11" s="20"/>
      <c r="H11" s="20"/>
      <c r="I11" s="12" t="s">
        <v>21</v>
      </c>
    </row>
    <row r="12" customFormat="false" ht="23.85" hidden="false" customHeight="false" outlineLevel="0" collapsed="false">
      <c r="A12" s="5" t="s">
        <v>20</v>
      </c>
      <c r="B12" s="7" t="s">
        <v>187</v>
      </c>
      <c r="C12" s="7" t="s">
        <v>168</v>
      </c>
      <c r="D12" s="7" t="s">
        <v>188</v>
      </c>
      <c r="E12" s="17"/>
      <c r="F12" s="17"/>
      <c r="G12" s="5" t="s">
        <v>189</v>
      </c>
      <c r="H12" s="7" t="s">
        <v>190</v>
      </c>
      <c r="I12" s="6" t="s">
        <v>21</v>
      </c>
    </row>
    <row r="13" customFormat="false" ht="15" hidden="false" customHeight="false" outlineLevel="0" collapsed="false">
      <c r="A13" s="11" t="s">
        <v>33</v>
      </c>
      <c r="B13" s="13" t="s">
        <v>167</v>
      </c>
      <c r="C13" s="13"/>
      <c r="D13" s="11"/>
      <c r="E13" s="13"/>
      <c r="F13" s="11"/>
      <c r="G13" s="11"/>
      <c r="H13" s="11"/>
      <c r="I13" s="12"/>
    </row>
    <row r="14" customFormat="false" ht="15" hidden="false" customHeight="false" outlineLevel="0" collapsed="false">
      <c r="A14" s="5" t="s">
        <v>33</v>
      </c>
      <c r="B14" s="5" t="s">
        <v>170</v>
      </c>
      <c r="C14" s="7"/>
      <c r="D14" s="5"/>
      <c r="E14" s="7"/>
      <c r="F14" s="5"/>
      <c r="G14" s="5"/>
      <c r="H14" s="7"/>
      <c r="I14" s="6"/>
    </row>
    <row r="15" customFormat="false" ht="15" hidden="false" customHeight="false" outlineLevel="0" collapsed="false">
      <c r="A15" s="11" t="s">
        <v>33</v>
      </c>
      <c r="B15" s="13" t="s">
        <v>172</v>
      </c>
      <c r="C15" s="13"/>
      <c r="D15" s="11"/>
      <c r="E15" s="13"/>
      <c r="F15" s="11"/>
      <c r="G15" s="11"/>
      <c r="H15" s="11"/>
      <c r="I15" s="12"/>
    </row>
    <row r="16" customFormat="false" ht="15" hidden="false" customHeight="false" outlineLevel="0" collapsed="false">
      <c r="A16" s="5" t="s">
        <v>33</v>
      </c>
      <c r="B16" s="7" t="s">
        <v>174</v>
      </c>
      <c r="C16" s="7"/>
      <c r="D16" s="5"/>
      <c r="E16" s="7"/>
      <c r="F16" s="5"/>
      <c r="G16" s="5"/>
      <c r="H16" s="7"/>
      <c r="I16" s="6"/>
    </row>
    <row r="17" customFormat="false" ht="15" hidden="false" customHeight="false" outlineLevel="0" collapsed="false">
      <c r="A17" s="11" t="s">
        <v>33</v>
      </c>
      <c r="B17" s="13" t="s">
        <v>176</v>
      </c>
      <c r="C17" s="13"/>
      <c r="D17" s="11"/>
      <c r="E17" s="13"/>
      <c r="F17" s="11"/>
      <c r="G17" s="11"/>
      <c r="H17" s="11"/>
      <c r="I17" s="12"/>
    </row>
    <row r="18" customFormat="false" ht="15" hidden="false" customHeight="false" outlineLevel="0" collapsed="false">
      <c r="A18" s="5" t="s">
        <v>33</v>
      </c>
      <c r="B18" s="7" t="s">
        <v>179</v>
      </c>
      <c r="C18" s="7"/>
      <c r="D18" s="5"/>
      <c r="E18" s="7"/>
      <c r="F18" s="5"/>
      <c r="G18" s="5"/>
      <c r="H18" s="7"/>
      <c r="I18" s="6"/>
    </row>
    <row r="19" customFormat="false" ht="15" hidden="false" customHeight="false" outlineLevel="0" collapsed="false">
      <c r="A19" s="11" t="s">
        <v>33</v>
      </c>
      <c r="B19" s="13" t="s">
        <v>182</v>
      </c>
      <c r="C19" s="13"/>
      <c r="D19" s="11"/>
      <c r="E19" s="13"/>
      <c r="F19" s="11"/>
      <c r="G19" s="11"/>
      <c r="H19" s="11"/>
      <c r="I19" s="12"/>
    </row>
    <row r="20" customFormat="false" ht="15" hidden="false" customHeight="false" outlineLevel="0" collapsed="false">
      <c r="A20" s="5" t="s">
        <v>33</v>
      </c>
      <c r="B20" s="5" t="s">
        <v>185</v>
      </c>
      <c r="C20" s="7"/>
      <c r="D20" s="5"/>
      <c r="E20" s="7"/>
      <c r="F20" s="5"/>
      <c r="G20" s="5"/>
      <c r="H20" s="7"/>
      <c r="I20" s="6"/>
    </row>
    <row r="21" customFormat="false" ht="15" hidden="false" customHeight="false" outlineLevel="0" collapsed="false">
      <c r="A21" s="11" t="s">
        <v>33</v>
      </c>
      <c r="B21" s="13" t="s">
        <v>187</v>
      </c>
      <c r="C21" s="13"/>
      <c r="D21" s="11"/>
      <c r="E21" s="13"/>
      <c r="F21" s="11"/>
      <c r="G21" s="11"/>
      <c r="H21" s="11"/>
      <c r="I21" s="12"/>
    </row>
    <row r="22" customFormat="false" ht="15" hidden="false" customHeight="false" outlineLevel="0" collapsed="false">
      <c r="A22" s="5" t="s">
        <v>47</v>
      </c>
      <c r="B22" s="7" t="s">
        <v>167</v>
      </c>
      <c r="C22" s="7"/>
      <c r="D22" s="5"/>
      <c r="E22" s="7"/>
      <c r="F22" s="5"/>
      <c r="G22" s="5"/>
      <c r="H22" s="7"/>
      <c r="I22" s="6"/>
    </row>
    <row r="23" customFormat="false" ht="15" hidden="false" customHeight="false" outlineLevel="0" collapsed="false">
      <c r="A23" s="11" t="s">
        <v>47</v>
      </c>
      <c r="B23" s="11" t="s">
        <v>170</v>
      </c>
      <c r="C23" s="13"/>
      <c r="D23" s="11"/>
      <c r="E23" s="13"/>
      <c r="F23" s="11"/>
      <c r="G23" s="11"/>
      <c r="H23" s="11"/>
      <c r="I23" s="12"/>
    </row>
    <row r="24" customFormat="false" ht="15" hidden="false" customHeight="false" outlineLevel="0" collapsed="false">
      <c r="A24" s="5" t="s">
        <v>47</v>
      </c>
      <c r="B24" s="7" t="s">
        <v>172</v>
      </c>
      <c r="C24" s="7"/>
      <c r="D24" s="5"/>
      <c r="E24" s="7"/>
      <c r="F24" s="5"/>
      <c r="G24" s="5"/>
      <c r="H24" s="7"/>
      <c r="I24" s="6"/>
    </row>
    <row r="25" customFormat="false" ht="15" hidden="false" customHeight="false" outlineLevel="0" collapsed="false">
      <c r="A25" s="11" t="s">
        <v>47</v>
      </c>
      <c r="B25" s="13" t="s">
        <v>174</v>
      </c>
      <c r="C25" s="13"/>
      <c r="D25" s="11"/>
      <c r="E25" s="13"/>
      <c r="F25" s="11"/>
      <c r="G25" s="11"/>
      <c r="H25" s="11"/>
      <c r="I25" s="12"/>
    </row>
    <row r="26" customFormat="false" ht="15" hidden="false" customHeight="false" outlineLevel="0" collapsed="false">
      <c r="A26" s="5" t="s">
        <v>47</v>
      </c>
      <c r="B26" s="7" t="s">
        <v>176</v>
      </c>
      <c r="C26" s="7"/>
      <c r="D26" s="5"/>
      <c r="E26" s="7"/>
      <c r="F26" s="5"/>
      <c r="G26" s="5"/>
      <c r="H26" s="7"/>
      <c r="I26" s="6"/>
    </row>
    <row r="27" customFormat="false" ht="15" hidden="false" customHeight="false" outlineLevel="0" collapsed="false">
      <c r="A27" s="11" t="s">
        <v>47</v>
      </c>
      <c r="B27" s="13" t="s">
        <v>179</v>
      </c>
      <c r="C27" s="13"/>
      <c r="D27" s="11"/>
      <c r="E27" s="13"/>
      <c r="F27" s="11"/>
      <c r="G27" s="11"/>
      <c r="H27" s="11"/>
      <c r="I27" s="12"/>
    </row>
    <row r="28" customFormat="false" ht="15" hidden="false" customHeight="false" outlineLevel="0" collapsed="false">
      <c r="A28" s="5" t="s">
        <v>47</v>
      </c>
      <c r="B28" s="7" t="s">
        <v>182</v>
      </c>
      <c r="C28" s="7"/>
      <c r="D28" s="5"/>
      <c r="E28" s="7"/>
      <c r="F28" s="5"/>
      <c r="G28" s="5"/>
      <c r="H28" s="7"/>
      <c r="I28" s="6"/>
    </row>
    <row r="29" customFormat="false" ht="15" hidden="false" customHeight="false" outlineLevel="0" collapsed="false">
      <c r="A29" s="11" t="s">
        <v>47</v>
      </c>
      <c r="B29" s="11" t="s">
        <v>185</v>
      </c>
      <c r="C29" s="13"/>
      <c r="D29" s="11"/>
      <c r="E29" s="13"/>
      <c r="F29" s="11"/>
      <c r="G29" s="11"/>
      <c r="H29" s="11"/>
      <c r="I29" s="12"/>
    </row>
    <row r="30" customFormat="false" ht="15" hidden="false" customHeight="false" outlineLevel="0" collapsed="false">
      <c r="A30" s="5" t="s">
        <v>47</v>
      </c>
      <c r="B30" s="7" t="s">
        <v>187</v>
      </c>
      <c r="C30" s="7"/>
      <c r="D30" s="5"/>
      <c r="E30" s="7"/>
      <c r="F30" s="5"/>
      <c r="G30" s="5"/>
      <c r="H30" s="7"/>
      <c r="I30" s="6"/>
    </row>
  </sheetData>
  <mergeCells count="1">
    <mergeCell ref="A1:I1"/>
  </mergeCells>
  <dataValidations count="3">
    <dataValidation allowBlank="true" errorStyle="stop" operator="between" showDropDown="false" showErrorMessage="false" showInputMessage="false" sqref="C4:C30" type="list">
      <formula1>未済</formula1>
      <formula2>0</formula2>
    </dataValidation>
    <dataValidation allowBlank="true" errorStyle="stop" operator="between" showDropDown="false" showErrorMessage="false" showInputMessage="false" sqref="E4:E30" type="list">
      <formula1>"要,不要"</formula1>
      <formula2>0</formula2>
    </dataValidation>
    <dataValidation allowBlank="true" errorStyle="stop" operator="between" showDropDown="false" showErrorMessage="false" showInputMessage="false" sqref="H4:H30" type="list">
      <formula1>"可,不可,要マスキング"</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2"/>
    <col collapsed="false" customWidth="true" hidden="false" outlineLevel="0" max="2" min="2" style="0" width="24"/>
    <col collapsed="false" customWidth="true" hidden="false" outlineLevel="0" max="3" min="3" style="0" width="14"/>
    <col collapsed="false" customWidth="true" hidden="false" outlineLevel="0" max="4" min="4" style="0" width="22"/>
    <col collapsed="false" customWidth="true" hidden="false" outlineLevel="0" max="5" min="5" style="0" width="16"/>
    <col collapsed="false" customWidth="true" hidden="false" outlineLevel="0" max="6" min="6" style="0" width="14"/>
  </cols>
  <sheetData>
    <row r="1" customFormat="false" ht="27.75" hidden="false" customHeight="true" outlineLevel="0" collapsed="false">
      <c r="A1" s="21" t="s">
        <v>191</v>
      </c>
      <c r="B1" s="21"/>
      <c r="C1" s="21"/>
      <c r="D1" s="21"/>
      <c r="E1" s="21"/>
      <c r="F1" s="21"/>
    </row>
    <row r="3" customFormat="false" ht="30" hidden="false" customHeight="true" outlineLevel="0" collapsed="false">
      <c r="A3" s="3" t="s">
        <v>192</v>
      </c>
      <c r="B3" s="3" t="s">
        <v>63</v>
      </c>
      <c r="C3" s="3" t="s">
        <v>14</v>
      </c>
      <c r="D3" s="3" t="s">
        <v>116</v>
      </c>
      <c r="E3" s="3" t="s">
        <v>8</v>
      </c>
      <c r="F3" s="4" t="s">
        <v>9</v>
      </c>
    </row>
    <row r="4" customFormat="false" ht="15" hidden="false" customHeight="false" outlineLevel="0" collapsed="false">
      <c r="A4" s="24" t="s">
        <v>44</v>
      </c>
      <c r="B4" s="24" t="s">
        <v>104</v>
      </c>
      <c r="C4" s="24" t="s">
        <v>31</v>
      </c>
      <c r="D4" s="24" t="s">
        <v>193</v>
      </c>
      <c r="E4" s="24" t="s">
        <v>26</v>
      </c>
      <c r="F4" s="24" t="s">
        <v>40</v>
      </c>
    </row>
    <row r="5" customFormat="false" ht="15" hidden="false" customHeight="false" outlineLevel="0" collapsed="false">
      <c r="A5" s="25" t="s">
        <v>30</v>
      </c>
      <c r="B5" s="26" t="s">
        <v>72</v>
      </c>
      <c r="C5" s="25" t="s">
        <v>45</v>
      </c>
      <c r="D5" s="25" t="s">
        <v>124</v>
      </c>
      <c r="E5" s="25" t="s">
        <v>39</v>
      </c>
      <c r="F5" s="25" t="s">
        <v>27</v>
      </c>
    </row>
    <row r="6" customFormat="false" ht="15" hidden="false" customHeight="false" outlineLevel="0" collapsed="false">
      <c r="A6" s="24" t="s">
        <v>126</v>
      </c>
      <c r="B6" s="24" t="s">
        <v>80</v>
      </c>
      <c r="C6" s="24" t="s">
        <v>56</v>
      </c>
      <c r="D6" s="24" t="s">
        <v>143</v>
      </c>
      <c r="E6" s="24" t="s">
        <v>27</v>
      </c>
    </row>
    <row r="7" customFormat="false" ht="15" hidden="false" customHeight="false" outlineLevel="0" collapsed="false">
      <c r="A7" s="25" t="s">
        <v>194</v>
      </c>
      <c r="B7" s="25" t="s">
        <v>107</v>
      </c>
    </row>
    <row r="8" customFormat="false" ht="15" hidden="false" customHeight="false" outlineLevel="0" collapsed="false">
      <c r="A8" s="24" t="s">
        <v>55</v>
      </c>
    </row>
    <row r="9" customFormat="false" ht="15" hidden="false" customHeight="false" outlineLevel="0" collapsed="false">
      <c r="A9" s="25" t="s">
        <v>195</v>
      </c>
    </row>
    <row r="10" customFormat="false" ht="15" hidden="false" customHeight="false" outlineLevel="0" collapsed="false">
      <c r="A10" s="24" t="s">
        <v>196</v>
      </c>
    </row>
    <row r="12" customFormat="false" ht="15" hidden="false" customHeight="false" outlineLevel="0" collapsed="false">
      <c r="A12" s="27" t="s">
        <v>197</v>
      </c>
      <c r="B12" s="28" t="s">
        <v>198</v>
      </c>
      <c r="C12" s="28" t="s">
        <v>199</v>
      </c>
    </row>
    <row r="13" customFormat="false" ht="15" hidden="false" customHeight="false" outlineLevel="0" collapsed="false">
      <c r="A13" s="25" t="s">
        <v>70</v>
      </c>
      <c r="B13" s="29" t="s">
        <v>132</v>
      </c>
      <c r="C13" s="29" t="s">
        <v>200</v>
      </c>
    </row>
    <row r="14" customFormat="false" ht="15" hidden="false" customHeight="false" outlineLevel="0" collapsed="false">
      <c r="A14" s="25" t="s">
        <v>78</v>
      </c>
      <c r="B14" s="29" t="s">
        <v>156</v>
      </c>
      <c r="C14" s="29" t="s">
        <v>168</v>
      </c>
    </row>
    <row r="15" customFormat="false" ht="15" hidden="false" customHeight="false" outlineLevel="0" collapsed="false">
      <c r="A15" s="25" t="s">
        <v>85</v>
      </c>
      <c r="B15" s="29" t="s">
        <v>201</v>
      </c>
    </row>
    <row r="16" customFormat="false" ht="15" hidden="false" customHeight="false" outlineLevel="0" collapsed="false">
      <c r="A16" s="25" t="s">
        <v>86</v>
      </c>
      <c r="B16" s="29" t="s">
        <v>202</v>
      </c>
    </row>
    <row r="17" customFormat="false" ht="15" hidden="false" customHeight="false" outlineLevel="0" collapsed="false">
      <c r="A17" s="25" t="s">
        <v>88</v>
      </c>
      <c r="B17" s="29" t="s">
        <v>154</v>
      </c>
    </row>
    <row r="18" customFormat="false" ht="15" hidden="false" customHeight="false" outlineLevel="0" collapsed="false">
      <c r="A18" s="25" t="s">
        <v>92</v>
      </c>
      <c r="B18" s="29" t="s">
        <v>203</v>
      </c>
    </row>
    <row r="19" customFormat="false" ht="15" hidden="false" customHeight="false" outlineLevel="0" collapsed="false">
      <c r="A19" s="25" t="s">
        <v>96</v>
      </c>
      <c r="B19" s="29" t="s">
        <v>204</v>
      </c>
    </row>
    <row r="20" customFormat="false" ht="15" hidden="false" customHeight="false" outlineLevel="0" collapsed="false">
      <c r="A20" s="25" t="s">
        <v>98</v>
      </c>
    </row>
    <row r="21" customFormat="false" ht="15" hidden="false" customHeight="false" outlineLevel="0" collapsed="false">
      <c r="A21" s="25" t="s">
        <v>102</v>
      </c>
    </row>
    <row r="22" customFormat="false" ht="29.85" hidden="false" customHeight="false" outlineLevel="0" collapsed="false">
      <c r="A22" s="25" t="s">
        <v>105</v>
      </c>
    </row>
  </sheetData>
  <mergeCells count="1">
    <mergeCell ref="A1:F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3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2" min="1" style="0" width="22"/>
    <col collapsed="false" customWidth="true" hidden="false" outlineLevel="0" max="4" min="3" style="0" width="36"/>
  </cols>
  <sheetData>
    <row r="1" customFormat="false" ht="27.75" hidden="false" customHeight="true" outlineLevel="0" collapsed="false">
      <c r="A1" s="1" t="s">
        <v>205</v>
      </c>
      <c r="B1" s="1"/>
      <c r="C1" s="1"/>
      <c r="D1" s="1"/>
    </row>
    <row r="3" customFormat="false" ht="24" hidden="false" customHeight="true" outlineLevel="0" collapsed="false">
      <c r="A3" s="30" t="s">
        <v>206</v>
      </c>
      <c r="B3" s="30"/>
      <c r="C3" s="30"/>
      <c r="D3" s="30"/>
    </row>
    <row r="4" customFormat="false" ht="24" hidden="false" customHeight="true" outlineLevel="0" collapsed="false">
      <c r="A4" s="31" t="s">
        <v>207</v>
      </c>
      <c r="B4" s="31" t="s">
        <v>208</v>
      </c>
      <c r="C4" s="31" t="s">
        <v>209</v>
      </c>
      <c r="D4" s="31" t="s">
        <v>19</v>
      </c>
    </row>
    <row r="5" customFormat="false" ht="49.5" hidden="false" customHeight="true" outlineLevel="0" collapsed="false">
      <c r="A5" s="20" t="s">
        <v>210</v>
      </c>
      <c r="B5" s="32" t="s">
        <v>211</v>
      </c>
      <c r="C5" s="32" t="s">
        <v>212</v>
      </c>
      <c r="D5" s="32" t="s">
        <v>213</v>
      </c>
    </row>
    <row r="6" customFormat="false" ht="49.5" hidden="false" customHeight="true" outlineLevel="0" collapsed="false">
      <c r="A6" s="17" t="s">
        <v>214</v>
      </c>
      <c r="B6" s="33" t="s">
        <v>215</v>
      </c>
      <c r="C6" s="33" t="s">
        <v>216</v>
      </c>
      <c r="D6" s="33" t="s">
        <v>217</v>
      </c>
    </row>
    <row r="7" customFormat="false" ht="49.5" hidden="false" customHeight="true" outlineLevel="0" collapsed="false">
      <c r="A7" s="32" t="s">
        <v>218</v>
      </c>
      <c r="B7" s="32" t="s">
        <v>219</v>
      </c>
      <c r="C7" s="32" t="s">
        <v>220</v>
      </c>
      <c r="D7" s="32" t="s">
        <v>221</v>
      </c>
    </row>
    <row r="8" customFormat="false" ht="49.5" hidden="false" customHeight="true" outlineLevel="0" collapsed="false">
      <c r="A8" s="33" t="s">
        <v>222</v>
      </c>
      <c r="B8" s="33" t="s">
        <v>223</v>
      </c>
      <c r="C8" s="33" t="s">
        <v>224</v>
      </c>
      <c r="D8" s="33" t="s">
        <v>225</v>
      </c>
    </row>
    <row r="9" customFormat="false" ht="49.5" hidden="false" customHeight="true" outlineLevel="0" collapsed="false">
      <c r="A9" s="20" t="s">
        <v>226</v>
      </c>
      <c r="B9" s="20" t="s">
        <v>227</v>
      </c>
      <c r="C9" s="20" t="s">
        <v>228</v>
      </c>
      <c r="D9" s="32" t="s">
        <v>229</v>
      </c>
    </row>
    <row r="10" customFormat="false" ht="49.5" hidden="false" customHeight="true" outlineLevel="0" collapsed="false">
      <c r="A10" s="33" t="s">
        <v>230</v>
      </c>
      <c r="B10" s="33" t="s">
        <v>231</v>
      </c>
      <c r="C10" s="33" t="s">
        <v>232</v>
      </c>
      <c r="D10" s="33" t="s">
        <v>233</v>
      </c>
    </row>
    <row r="11" customFormat="false" ht="49.5" hidden="false" customHeight="true" outlineLevel="0" collapsed="false">
      <c r="A11" s="32" t="s">
        <v>234</v>
      </c>
      <c r="B11" s="32" t="s">
        <v>235</v>
      </c>
      <c r="C11" s="20" t="s">
        <v>236</v>
      </c>
      <c r="D11" s="20" t="s">
        <v>236</v>
      </c>
    </row>
    <row r="13" customFormat="false" ht="24" hidden="false" customHeight="true" outlineLevel="0" collapsed="false">
      <c r="A13" s="30" t="s">
        <v>237</v>
      </c>
      <c r="B13" s="30"/>
      <c r="C13" s="30"/>
      <c r="D13" s="30"/>
    </row>
    <row r="14" customFormat="false" ht="24" hidden="false" customHeight="true" outlineLevel="0" collapsed="false">
      <c r="A14" s="31" t="s">
        <v>238</v>
      </c>
      <c r="B14" s="31" t="s">
        <v>239</v>
      </c>
      <c r="C14" s="31" t="s">
        <v>207</v>
      </c>
      <c r="D14" s="31" t="s">
        <v>19</v>
      </c>
    </row>
    <row r="15" customFormat="false" ht="49.5" hidden="false" customHeight="true" outlineLevel="0" collapsed="false">
      <c r="A15" s="32" t="s">
        <v>15</v>
      </c>
      <c r="B15" s="20" t="str">
        <f aca="true">IF(J4="","",J4-TODAY())</f>
        <v/>
      </c>
      <c r="C15" s="20" t="s">
        <v>240</v>
      </c>
      <c r="D15" s="32" t="s">
        <v>241</v>
      </c>
    </row>
    <row r="16" customFormat="false" ht="49.5" hidden="false" customHeight="true" outlineLevel="0" collapsed="false">
      <c r="A16" s="33" t="s">
        <v>16</v>
      </c>
      <c r="B16" s="17" t="str">
        <f aca="false">IF(N4="","",IF(N4&lt;0,"期限超過",IF(N4&lt;=7,"要注意","余裕あり")))</f>
        <v/>
      </c>
      <c r="C16" s="17" t="s">
        <v>242</v>
      </c>
      <c r="D16" s="33" t="s">
        <v>243</v>
      </c>
    </row>
    <row r="17" customFormat="false" ht="49.5" hidden="false" customHeight="true" outlineLevel="0" collapsed="false">
      <c r="A17" s="32" t="s">
        <v>17</v>
      </c>
      <c r="B17" s="20" t="str">
        <f aca="false">IFERROR(COUNTIFS(10観点チェック!$A:$A,$A4,10観点チェック!$E:$E,"&lt;&gt;未確認")/COUNTIF(10観点チェック!$A:$A,$A4),"")</f>
        <v/>
      </c>
      <c r="C17" s="20" t="s">
        <v>244</v>
      </c>
      <c r="D17" s="32" t="s">
        <v>245</v>
      </c>
    </row>
    <row r="18" customFormat="false" ht="49.5" hidden="false" customHeight="true" outlineLevel="0" collapsed="false">
      <c r="A18" s="33" t="s">
        <v>246</v>
      </c>
      <c r="B18" s="17" t="n">
        <f aca="false">COUNTIFS(10観点チェック!$A:$A,$A4,10観点チェック!$E:$E,"未確認")</f>
        <v>0</v>
      </c>
      <c r="C18" s="33" t="s">
        <v>247</v>
      </c>
      <c r="D18" s="33" t="s">
        <v>248</v>
      </c>
    </row>
    <row r="19" customFormat="false" ht="49.5" hidden="false" customHeight="true" outlineLevel="0" collapsed="false">
      <c r="A19" s="32" t="s">
        <v>249</v>
      </c>
      <c r="B19" s="20" t="n">
        <f aca="false">COUNTIFS(10観点チェック!$A:$A,$A4,10観点チェック!$F:$F,"要")</f>
        <v>0</v>
      </c>
      <c r="C19" s="32" t="s">
        <v>247</v>
      </c>
      <c r="D19" s="32" t="s">
        <v>250</v>
      </c>
    </row>
    <row r="20" customFormat="false" ht="49.5" hidden="false" customHeight="true" outlineLevel="0" collapsed="false">
      <c r="A20" s="33" t="s">
        <v>251</v>
      </c>
      <c r="B20" s="17" t="n">
        <f aca="false">COUNTIFS(10観点チェック!$A:$A,$A4,10観点チェック!$G:$G,"高",10観点チェック!$F:$F,"要")</f>
        <v>0</v>
      </c>
      <c r="C20" s="33" t="s">
        <v>247</v>
      </c>
      <c r="D20" s="33" t="s">
        <v>252</v>
      </c>
    </row>
    <row r="21" customFormat="false" ht="49.5" hidden="false" customHeight="true" outlineLevel="0" collapsed="false">
      <c r="A21" s="32" t="s">
        <v>253</v>
      </c>
      <c r="B21" s="20" t="n">
        <f aca="false">COUNTIFS(相手方コメント管理!$A:$A,$A4,相手方コメント管理!$J:$J,"未作成")</f>
        <v>0</v>
      </c>
      <c r="C21" s="32" t="s">
        <v>247</v>
      </c>
      <c r="D21" s="32" t="s">
        <v>254</v>
      </c>
    </row>
    <row r="22" customFormat="false" ht="49.5" hidden="false" customHeight="true" outlineLevel="0" collapsed="false">
      <c r="A22" s="17" t="s">
        <v>255</v>
      </c>
      <c r="B22" s="17" t="str">
        <f aca="false">IF(COUNTIFS(AIレビュー前確認!$A:$A,K4,AIレビュー前確認!$C:$C,"未")=0,"準備完了","未完")</f>
        <v>準備完了</v>
      </c>
      <c r="C22" s="17" t="s">
        <v>256</v>
      </c>
      <c r="D22" s="17" t="s">
        <v>257</v>
      </c>
    </row>
    <row r="24" customFormat="false" ht="24" hidden="false" customHeight="true" outlineLevel="0" collapsed="false">
      <c r="A24" s="30" t="s">
        <v>258</v>
      </c>
      <c r="B24" s="30"/>
      <c r="C24" s="30"/>
      <c r="D24" s="30"/>
    </row>
    <row r="25" customFormat="false" ht="24" hidden="false" customHeight="true" outlineLevel="0" collapsed="false">
      <c r="A25" s="31" t="s">
        <v>259</v>
      </c>
      <c r="B25" s="31" t="s">
        <v>260</v>
      </c>
      <c r="C25" s="31" t="s">
        <v>261</v>
      </c>
      <c r="D25" s="31" t="s">
        <v>19</v>
      </c>
    </row>
    <row r="26" customFormat="false" ht="31.5" hidden="false" customHeight="true" outlineLevel="0" collapsed="false">
      <c r="A26" s="33" t="s">
        <v>262</v>
      </c>
      <c r="B26" s="33" t="s">
        <v>263</v>
      </c>
      <c r="C26" s="33" t="s">
        <v>264</v>
      </c>
      <c r="D26" s="33" t="s">
        <v>265</v>
      </c>
    </row>
    <row r="27" customFormat="false" ht="31.5" hidden="false" customHeight="true" outlineLevel="0" collapsed="false">
      <c r="A27" s="32" t="s">
        <v>262</v>
      </c>
      <c r="B27" s="32" t="s">
        <v>266</v>
      </c>
      <c r="C27" s="32" t="s">
        <v>267</v>
      </c>
      <c r="D27" s="32" t="s">
        <v>268</v>
      </c>
    </row>
    <row r="28" customFormat="false" ht="31.5" hidden="false" customHeight="true" outlineLevel="0" collapsed="false">
      <c r="A28" s="33" t="s">
        <v>262</v>
      </c>
      <c r="B28" s="33" t="s">
        <v>269</v>
      </c>
      <c r="C28" s="33" t="s">
        <v>270</v>
      </c>
      <c r="D28" s="33" t="s">
        <v>271</v>
      </c>
    </row>
    <row r="29" customFormat="false" ht="31.5" hidden="false" customHeight="true" outlineLevel="0" collapsed="false">
      <c r="A29" s="32" t="s">
        <v>272</v>
      </c>
      <c r="B29" s="32" t="s">
        <v>273</v>
      </c>
      <c r="C29" s="32" t="s">
        <v>274</v>
      </c>
      <c r="D29" s="20" t="s">
        <v>236</v>
      </c>
    </row>
    <row r="30" customFormat="false" ht="31.5" hidden="false" customHeight="true" outlineLevel="0" collapsed="false">
      <c r="A30" s="33" t="s">
        <v>272</v>
      </c>
      <c r="B30" s="33" t="s">
        <v>275</v>
      </c>
      <c r="C30" s="33" t="s">
        <v>276</v>
      </c>
      <c r="D30" s="17" t="s">
        <v>236</v>
      </c>
    </row>
    <row r="33" customFormat="false" ht="24" hidden="false" customHeight="true" outlineLevel="0" collapsed="false">
      <c r="A33" s="30" t="s">
        <v>277</v>
      </c>
      <c r="B33" s="30"/>
      <c r="C33" s="30"/>
      <c r="D33" s="30"/>
    </row>
    <row r="34" customFormat="false" ht="79.5" hidden="false" customHeight="true" outlineLevel="0" collapsed="false">
      <c r="A34" s="34" t="s">
        <v>278</v>
      </c>
      <c r="B34" s="34"/>
      <c r="C34" s="34"/>
      <c r="D34" s="34"/>
    </row>
  </sheetData>
  <mergeCells count="6">
    <mergeCell ref="A1:D1"/>
    <mergeCell ref="A3:D3"/>
    <mergeCell ref="A13:D13"/>
    <mergeCell ref="A24:D24"/>
    <mergeCell ref="A33:D33"/>
    <mergeCell ref="A34:D3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2026-05-24T06:34:44Z</dcterms:created>
  <dc:creator>openpyxl</dc:creator>
  <dc:description/>
  <dc:language>en-US</dc:language>
  <cp:lastModifiedBy/>
  <dcterms:modified xsi:type="dcterms:W3CDTF">2026-05-24T06:34:44Z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