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対応管理一覧" sheetId="1" state="visible" r:id="rId3"/>
    <sheet name="2.法令別確認" sheetId="2" state="visible" r:id="rId4"/>
    <sheet name="3.契約書修正管理" sheetId="3" state="visible" r:id="rId5"/>
    <sheet name="4.書面交付管理" sheetId="4" state="visible" r:id="rId6"/>
    <sheet name="5.個人情報委託先管理" sheetId="5" state="visible" r:id="rId7"/>
    <sheet name="6.担当部署確認" sheetId="6" state="visible" r:id="rId8"/>
    <sheet name="7.対応履歴" sheetId="7" state="visible" r:id="rId9"/>
    <sheet name="8.ステータス一覧" sheetId="8" state="visible" r:id="rId10"/>
    <sheet name="9.使い方" sheetId="9" state="visible" r:id="rId11"/>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<sst xmlns="http://schemas.openxmlformats.org/spreadsheetml/2006/main" count="315" uniqueCount="225">
  <si>
    <t xml:space="preserve">対応管理一覧</t>
  </si>
  <si>
    <r>
      <rPr>
        <sz val="10"/>
        <color rgb="FF4B5563"/>
        <rFont val="Noto Sans CJK SC"/>
        <family val="2"/>
      </rPr>
      <t xml:space="preserve">対応案件ごとに</t>
    </r>
    <r>
      <rPr>
        <sz val="10"/>
        <color rgb="FF4B5563"/>
        <rFont val="Arial"/>
        <family val="0"/>
        <charset val="1"/>
      </rPr>
      <t xml:space="preserve">3</t>
    </r>
    <r>
      <rPr>
        <sz val="10"/>
        <color rgb="FF4B5563"/>
        <rFont val="Noto Sans CJK SC"/>
        <family val="2"/>
      </rPr>
      <t xml:space="preserve">法の対応要否・期限・ステータスを管理します。</t>
    </r>
  </si>
  <si>
    <r>
      <rPr>
        <b val="true"/>
        <sz val="10"/>
        <color rgb="FFFFFFFF"/>
        <rFont val="Noto Sans CJK SC"/>
        <family val="2"/>
      </rPr>
      <t xml:space="preserve">管理</t>
    </r>
    <r>
      <rPr>
        <b val="true"/>
        <sz val="10"/>
        <color rgb="FFFFFFFF"/>
        <rFont val="Arial"/>
        <family val="0"/>
        <charset val="1"/>
      </rPr>
      <t xml:space="preserve">ID</t>
    </r>
  </si>
  <si>
    <r>
      <rPr>
        <b val="true"/>
        <sz val="10"/>
        <color rgb="FFFFFFFF"/>
        <rFont val="Noto Sans CJK SC"/>
        <family val="2"/>
      </rPr>
      <t xml:space="preserve">委託先</t>
    </r>
    <r>
      <rPr>
        <b val="true"/>
        <sz val="10"/>
        <color rgb="FFFFFFFF"/>
        <rFont val="Arial"/>
        <family val="0"/>
        <charset val="1"/>
      </rPr>
      <t xml:space="preserve">ID</t>
    </r>
  </si>
  <si>
    <t xml:space="preserve">委託先名</t>
  </si>
  <si>
    <t xml:space="preserve">取適法対応要否</t>
  </si>
  <si>
    <t xml:space="preserve">フリーランス保護法対応要否</t>
  </si>
  <si>
    <t xml:space="preserve">個人情報保護法対応要否</t>
  </si>
  <si>
    <t xml:space="preserve">全体ステータス</t>
  </si>
  <si>
    <t xml:space="preserve">対応期限</t>
  </si>
  <si>
    <t xml:space="preserve">担当者</t>
  </si>
  <si>
    <t xml:space="preserve">次回確認日</t>
  </si>
  <si>
    <t xml:space="preserve">対応期限までの日数</t>
  </si>
  <si>
    <t xml:space="preserve">期限超過フラグ</t>
  </si>
  <si>
    <t xml:space="preserve">サマリー</t>
  </si>
  <si>
    <t xml:space="preserve">M-2026-001</t>
  </si>
  <si>
    <t xml:space="preserve">C-2026-001</t>
  </si>
  <si>
    <t xml:space="preserve">株式会社サンプルテック</t>
  </si>
  <si>
    <t xml:space="preserve">要</t>
  </si>
  <si>
    <t xml:space="preserve">不要</t>
  </si>
  <si>
    <t xml:space="preserve">法令適用確認中</t>
  </si>
  <si>
    <t xml:space="preserve">2026-06-30</t>
  </si>
  <si>
    <t xml:space="preserve">田中</t>
  </si>
  <si>
    <t xml:space="preserve">2026-06-15</t>
  </si>
  <si>
    <t xml:space="preserve">全案件数</t>
  </si>
  <si>
    <t xml:space="preserve">M-2026-002</t>
  </si>
  <si>
    <t xml:space="preserve">C-2026-002</t>
  </si>
  <si>
    <t xml:space="preserve">○○デザイン事務所</t>
  </si>
  <si>
    <t xml:space="preserve">要確認</t>
  </si>
  <si>
    <t xml:space="preserve">部署確認中</t>
  </si>
  <si>
    <t xml:space="preserve">2026-07-15</t>
  </si>
  <si>
    <t xml:space="preserve">佐藤</t>
  </si>
  <si>
    <t xml:space="preserve">2026-07-01</t>
  </si>
  <si>
    <t xml:space="preserve">対応完了数</t>
  </si>
  <si>
    <t xml:space="preserve">M-2026-003</t>
  </si>
  <si>
    <t xml:space="preserve">C-2026-003</t>
  </si>
  <si>
    <t xml:space="preserve">△△合同会社</t>
  </si>
  <si>
    <t xml:space="preserve">契約書修正中</t>
  </si>
  <si>
    <t xml:space="preserve">2026-08-31</t>
  </si>
  <si>
    <t xml:space="preserve">2026-08-15</t>
  </si>
  <si>
    <t xml:space="preserve">対応完了率</t>
  </si>
  <si>
    <t xml:space="preserve">期限超過案件数</t>
  </si>
  <si>
    <t xml:space="preserve">未確認案件数</t>
  </si>
  <si>
    <t xml:space="preserve">取適法要件数</t>
  </si>
  <si>
    <t xml:space="preserve">フリーランス要件数</t>
  </si>
  <si>
    <t xml:space="preserve">個人情報要件数</t>
  </si>
  <si>
    <t xml:space="preserve">法令別確認</t>
  </si>
  <si>
    <r>
      <rPr>
        <sz val="10"/>
        <color rgb="FF4B5563"/>
        <rFont val="Noto Sans CJK SC"/>
        <family val="2"/>
      </rPr>
      <t xml:space="preserve">案件ごとに</t>
    </r>
    <r>
      <rPr>
        <sz val="10"/>
        <color rgb="FF4B5563"/>
        <rFont val="Arial"/>
        <family val="0"/>
        <charset val="1"/>
      </rPr>
      <t xml:space="preserve">3</t>
    </r>
    <r>
      <rPr>
        <sz val="10"/>
        <color rgb="FF4B5563"/>
        <rFont val="Noto Sans CJK SC"/>
        <family val="2"/>
      </rPr>
      <t xml:space="preserve">法の適用判定と対応事項を整理します。</t>
    </r>
  </si>
  <si>
    <t xml:space="preserve">取適法判定</t>
  </si>
  <si>
    <t xml:space="preserve">取適法対応事項</t>
  </si>
  <si>
    <t xml:space="preserve">フリーランス保護法判定</t>
  </si>
  <si>
    <t xml:space="preserve">フリーランス保護法対応事項</t>
  </si>
  <si>
    <t xml:space="preserve">個人情報保護法判定</t>
  </si>
  <si>
    <t xml:space="preserve">個人情報保護法対応事項</t>
  </si>
  <si>
    <t xml:space="preserve">関連法令</t>
  </si>
  <si>
    <t xml:space="preserve">備考</t>
  </si>
  <si>
    <t xml:space="preserve">委託事業者該当</t>
  </si>
  <si>
    <t xml:space="preserve">発注書面整備、支払期日見直し</t>
  </si>
  <si>
    <t xml:space="preserve">非適用</t>
  </si>
  <si>
    <t xml:space="preserve">-</t>
  </si>
  <si>
    <t xml:space="preserve">委託先監督要</t>
  </si>
  <si>
    <t xml:space="preserve">覚書整備、安全管理措置確認</t>
  </si>
  <si>
    <t xml:space="preserve">独占禁止法</t>
  </si>
  <si>
    <t xml:space="preserve">従業員基準確認</t>
  </si>
  <si>
    <t xml:space="preserve">適用</t>
  </si>
  <si>
    <t xml:space="preserve">取引条件明示書面整備、報酬支払期日見直し</t>
  </si>
  <si>
    <t xml:space="preserve">委託先監督不要</t>
  </si>
  <si>
    <t xml:space="preserve">著作権法</t>
  </si>
  <si>
    <t xml:space="preserve">個人事業主</t>
  </si>
  <si>
    <t xml:space="preserve">受託者従業員数の確認</t>
  </si>
  <si>
    <t xml:space="preserve">取引条件明示、ハラスメント体制</t>
  </si>
  <si>
    <r>
      <rPr>
        <sz val="10"/>
        <rFont val="Noto Sans CJK SC"/>
        <family val="2"/>
      </rPr>
      <t xml:space="preserve">代表者</t>
    </r>
    <r>
      <rPr>
        <sz val="10"/>
        <rFont val="Arial"/>
        <family val="0"/>
        <charset val="1"/>
      </rPr>
      <t xml:space="preserve">1</t>
    </r>
    <r>
      <rPr>
        <sz val="10"/>
        <rFont val="Noto Sans CJK SC"/>
        <family val="2"/>
      </rPr>
      <t xml:space="preserve">名法人</t>
    </r>
  </si>
  <si>
    <t xml:space="preserve">契約書修正管理</t>
  </si>
  <si>
    <t xml:space="preserve">契約書の修正論点・協議状況・完了日を管理します。</t>
  </si>
  <si>
    <t xml:space="preserve">対象契約書</t>
  </si>
  <si>
    <t xml:space="preserve">修正必要箇所</t>
  </si>
  <si>
    <t xml:space="preserve">修正案作成状況</t>
  </si>
  <si>
    <t xml:space="preserve">相手方協議状況</t>
  </si>
  <si>
    <t xml:space="preserve">修正完了日</t>
  </si>
  <si>
    <t xml:space="preserve">修正版管理番号</t>
  </si>
  <si>
    <t xml:space="preserve">契約書修正要否フラグ</t>
  </si>
  <si>
    <t xml:space="preserve">業務委託契約書</t>
  </si>
  <si>
    <t xml:space="preserve">支払期日、個人情報取扱い条項</t>
  </si>
  <si>
    <t xml:space="preserve">作成中</t>
  </si>
  <si>
    <t xml:space="preserve">未着手</t>
  </si>
  <si>
    <t xml:space="preserve">v1</t>
  </si>
  <si>
    <t xml:space="preserve">業務委託契約書、覚書</t>
  </si>
  <si>
    <t xml:space="preserve">取引条件明示、解除予告</t>
  </si>
  <si>
    <t xml:space="preserve">完了</t>
  </si>
  <si>
    <t xml:space="preserve">協議中</t>
  </si>
  <si>
    <t xml:space="preserve">v2</t>
  </si>
  <si>
    <t xml:space="preserve">取引条件明示、報酬支払期日</t>
  </si>
  <si>
    <t xml:space="preserve">書面交付・条件明示管理</t>
  </si>
  <si>
    <t xml:space="preserve">発注書面・取引条件明示書面の整備状況を管理します。</t>
  </si>
  <si>
    <t xml:space="preserve">発注書面整備状況</t>
  </si>
  <si>
    <t xml:space="preserve">取引条件明示書面整備状況</t>
  </si>
  <si>
    <t xml:space="preserve">電磁的方法での明示</t>
  </si>
  <si>
    <t xml:space="preserve">明示事項の充足</t>
  </si>
  <si>
    <t xml:space="preserve">運用開始日</t>
  </si>
  <si>
    <t xml:space="preserve">書面交付確認要否</t>
  </si>
  <si>
    <t xml:space="preserve">整備済</t>
  </si>
  <si>
    <t xml:space="preserve">有</t>
  </si>
  <si>
    <t xml:space="preserve">充足</t>
  </si>
  <si>
    <t xml:space="preserve">2026-06-01</t>
  </si>
  <si>
    <t xml:space="preserve">整備中</t>
  </si>
  <si>
    <t xml:space="preserve">無</t>
  </si>
  <si>
    <t xml:space="preserve">不足</t>
  </si>
  <si>
    <t xml:space="preserve">未整備</t>
  </si>
  <si>
    <t xml:space="preserve">2026-09-01</t>
  </si>
  <si>
    <t xml:space="preserve">個人情報委託先管理</t>
  </si>
  <si>
    <t xml:space="preserve">個人情報を扱う委託先の監督運用と確認サイクルを管理します。</t>
  </si>
  <si>
    <t xml:space="preserve">取扱う情報の種類</t>
  </si>
  <si>
    <t xml:space="preserve">取扱件数</t>
  </si>
  <si>
    <t xml:space="preserve">要配慮個人情報の有無</t>
  </si>
  <si>
    <t xml:space="preserve">個人情報取扱い覚書</t>
  </si>
  <si>
    <t xml:space="preserve">安全管理措置確認</t>
  </si>
  <si>
    <t xml:space="preserve">定期確認の頻度</t>
  </si>
  <si>
    <t xml:space="preserve">最終確認日</t>
  </si>
  <si>
    <t xml:space="preserve">次回確認までの日数</t>
  </si>
  <si>
    <t xml:space="preserve">顧客氏名・連絡先・取引履歴</t>
  </si>
  <si>
    <t xml:space="preserve">一部</t>
  </si>
  <si>
    <t xml:space="preserve">半期</t>
  </si>
  <si>
    <t xml:space="preserve">2026-04-01</t>
  </si>
  <si>
    <t xml:space="preserve">2026-10-01</t>
  </si>
  <si>
    <t xml:space="preserve">未確認</t>
  </si>
  <si>
    <t xml:space="preserve">担当部署確認</t>
  </si>
  <si>
    <t xml:space="preserve">関係部署への確認状況を一覧で管理します。</t>
  </si>
  <si>
    <t xml:space="preserve">営業部</t>
  </si>
  <si>
    <t xml:space="preserve">事業部</t>
  </si>
  <si>
    <t xml:space="preserve">購買</t>
  </si>
  <si>
    <t xml:space="preserve">経理</t>
  </si>
  <si>
    <t xml:space="preserve">情シス</t>
  </si>
  <si>
    <t xml:space="preserve">人事</t>
  </si>
  <si>
    <t xml:space="preserve">個人情報保護担当</t>
  </si>
  <si>
    <t xml:space="preserve">未了件数</t>
  </si>
  <si>
    <t xml:space="preserve">待ち</t>
  </si>
  <si>
    <t xml:space="preserve">未依頼</t>
  </si>
  <si>
    <t xml:space="preserve">対応履歴</t>
  </si>
  <si>
    <t xml:space="preserve">案件ごとの対応経緯を時系列で記録します。</t>
  </si>
  <si>
    <t xml:space="preserve">履歴日付</t>
  </si>
  <si>
    <t xml:space="preserve">対応内容</t>
  </si>
  <si>
    <t xml:space="preserve">ステータス変更</t>
  </si>
  <si>
    <t xml:space="preserve">添付・関連書類</t>
  </si>
  <si>
    <t xml:space="preserve">2026-05-01</t>
  </si>
  <si>
    <t xml:space="preserve">案件登録、初回情報収集</t>
  </si>
  <si>
    <t xml:space="preserve">未確認→一次確認中</t>
  </si>
  <si>
    <t xml:space="preserve">契約書ドラフト</t>
  </si>
  <si>
    <t xml:space="preserve">2026-05-15</t>
  </si>
  <si>
    <t xml:space="preserve">取適法・個人情報の関係法令確認</t>
  </si>
  <si>
    <t xml:space="preserve">一次確認中→法令適用確認中</t>
  </si>
  <si>
    <r>
      <rPr>
        <sz val="10"/>
        <rFont val="Arial"/>
        <family val="0"/>
        <charset val="1"/>
      </rPr>
      <t xml:space="preserve">3</t>
    </r>
    <r>
      <rPr>
        <sz val="10"/>
        <rFont val="Noto Sans CJK SC"/>
        <family val="2"/>
      </rPr>
      <t xml:space="preserve">法横断チェックリスト</t>
    </r>
  </si>
  <si>
    <t xml:space="preserve">2026-05-02</t>
  </si>
  <si>
    <t xml:space="preserve">相手方属性確認、フリーランス保護法該当判定</t>
  </si>
  <si>
    <t xml:space="preserve">未確認→法令適用確認中</t>
  </si>
  <si>
    <t xml:space="preserve">フリーランス確認シート</t>
  </si>
  <si>
    <t xml:space="preserve">2026-05-20</t>
  </si>
  <si>
    <t xml:space="preserve">事業部・購買へ確認依頼送付</t>
  </si>
  <si>
    <t xml:space="preserve">法令適用確認中→部署確認中</t>
  </si>
  <si>
    <t xml:space="preserve">確認依頼メール</t>
  </si>
  <si>
    <t xml:space="preserve">2026-05-03</t>
  </si>
  <si>
    <t xml:space="preserve">案件登録、再委託の有無確認</t>
  </si>
  <si>
    <t xml:space="preserve">未確認→契約書修正中</t>
  </si>
  <si>
    <t xml:space="preserve">契約書ドラフト、修正案</t>
  </si>
  <si>
    <t xml:space="preserve">ステータス一覧</t>
  </si>
  <si>
    <t xml:space="preserve">対応の進捗段階のマスタです。</t>
  </si>
  <si>
    <t xml:space="preserve">ステータス</t>
  </si>
  <si>
    <t xml:space="preserve">意味</t>
  </si>
  <si>
    <t xml:space="preserve">次に行うこと</t>
  </si>
  <si>
    <t xml:space="preserve">着手前</t>
  </si>
  <si>
    <t xml:space="preserve">担当割当</t>
  </si>
  <si>
    <t xml:space="preserve">一次確認中</t>
  </si>
  <si>
    <t xml:space="preserve">基本整理段階</t>
  </si>
  <si>
    <t xml:space="preserve">相手方属性確認</t>
  </si>
  <si>
    <t xml:space="preserve">関係法令特定中</t>
  </si>
  <si>
    <r>
      <rPr>
        <sz val="10"/>
        <rFont val="Arial"/>
        <family val="0"/>
        <charset val="1"/>
      </rPr>
      <t xml:space="preserve">3</t>
    </r>
    <r>
      <rPr>
        <sz val="10"/>
        <rFont val="Noto Sans CJK SC"/>
        <family val="2"/>
      </rPr>
      <t xml:space="preserve">法横断チェック</t>
    </r>
  </si>
  <si>
    <t xml:space="preserve">部署照会中</t>
  </si>
  <si>
    <t xml:space="preserve">督促</t>
  </si>
  <si>
    <t xml:space="preserve">条項見直し中</t>
  </si>
  <si>
    <t xml:space="preserve">修正案レビュー</t>
  </si>
  <si>
    <t xml:space="preserve">書面整備中</t>
  </si>
  <si>
    <t xml:space="preserve">発注書等整備中</t>
  </si>
  <si>
    <t xml:space="preserve">テンプレ整備</t>
  </si>
  <si>
    <t xml:space="preserve">個人情報確認中</t>
  </si>
  <si>
    <t xml:space="preserve">取扱有無確認中</t>
  </si>
  <si>
    <t xml:space="preserve">事業部確認</t>
  </si>
  <si>
    <t xml:space="preserve">委託先管理確認中</t>
  </si>
  <si>
    <t xml:space="preserve">監督運用確認中</t>
  </si>
  <si>
    <t xml:space="preserve">定期確認</t>
  </si>
  <si>
    <t xml:space="preserve">対応不要</t>
  </si>
  <si>
    <t xml:space="preserve">適用なし判断</t>
  </si>
  <si>
    <t xml:space="preserve">理由記録</t>
  </si>
  <si>
    <t xml:space="preserve">対応完了</t>
  </si>
  <si>
    <t xml:space="preserve">対応すべて完了</t>
  </si>
  <si>
    <t xml:space="preserve">ファイリング</t>
  </si>
  <si>
    <t xml:space="preserve">継続ウォッチ</t>
  </si>
  <si>
    <t xml:space="preserve">観察継続</t>
  </si>
  <si>
    <t xml:space="preserve">次回日設定</t>
  </si>
  <si>
    <t xml:space="preserve">取適法・フリーランス・個人情報対応管理表 使い方</t>
  </si>
  <si>
    <t xml:space="preserve">【ステップ】</t>
  </si>
  <si>
    <r>
      <rPr>
        <sz val="10"/>
        <rFont val="Arial"/>
        <family val="0"/>
        <charset val="1"/>
      </rPr>
      <t xml:space="preserve">1. </t>
    </r>
    <r>
      <rPr>
        <sz val="10"/>
        <rFont val="Noto Sans CJK SC"/>
        <family val="2"/>
      </rPr>
      <t xml:space="preserve">シート</t>
    </r>
    <r>
      <rPr>
        <sz val="10"/>
        <rFont val="Arial"/>
        <family val="0"/>
        <charset val="1"/>
      </rPr>
      <t xml:space="preserve">1</t>
    </r>
    <r>
      <rPr>
        <sz val="10"/>
        <rFont val="Noto Sans CJK SC"/>
        <family val="2"/>
      </rPr>
      <t xml:space="preserve">（対応管理一覧）に対応案件を登録します。</t>
    </r>
  </si>
  <si>
    <r>
      <rPr>
        <sz val="10"/>
        <rFont val="Arial"/>
        <family val="0"/>
        <charset val="1"/>
      </rPr>
      <t xml:space="preserve">2. </t>
    </r>
    <r>
      <rPr>
        <sz val="10"/>
        <rFont val="Noto Sans CJK SC"/>
        <family val="2"/>
      </rPr>
      <t xml:space="preserve">シート</t>
    </r>
    <r>
      <rPr>
        <sz val="10"/>
        <rFont val="Arial"/>
        <family val="0"/>
        <charset val="1"/>
      </rPr>
      <t xml:space="preserve">2</t>
    </r>
    <r>
      <rPr>
        <sz val="10"/>
        <rFont val="Noto Sans CJK SC"/>
        <family val="2"/>
      </rPr>
      <t xml:space="preserve">〜</t>
    </r>
    <r>
      <rPr>
        <sz val="10"/>
        <rFont val="Arial"/>
        <family val="0"/>
        <charset val="1"/>
      </rPr>
      <t xml:space="preserve">7</t>
    </r>
    <r>
      <rPr>
        <sz val="10"/>
        <rFont val="Noto Sans CJK SC"/>
        <family val="2"/>
      </rPr>
      <t xml:space="preserve">で、管理</t>
    </r>
    <r>
      <rPr>
        <sz val="10"/>
        <rFont val="Arial"/>
        <family val="0"/>
        <charset val="1"/>
      </rPr>
      <t xml:space="preserve">ID</t>
    </r>
    <r>
      <rPr>
        <sz val="10"/>
        <rFont val="Noto Sans CJK SC"/>
        <family val="2"/>
      </rPr>
      <t xml:space="preserve">を基準に各観点の対応状況を記録します。</t>
    </r>
  </si>
  <si>
    <r>
      <rPr>
        <sz val="10"/>
        <rFont val="Arial"/>
        <family val="0"/>
        <charset val="1"/>
      </rPr>
      <t xml:space="preserve">3. </t>
    </r>
    <r>
      <rPr>
        <sz val="10"/>
        <rFont val="Noto Sans CJK SC"/>
        <family val="2"/>
      </rPr>
      <t xml:space="preserve">シート</t>
    </r>
    <r>
      <rPr>
        <sz val="10"/>
        <rFont val="Arial"/>
        <family val="0"/>
        <charset val="1"/>
      </rPr>
      <t xml:space="preserve">8</t>
    </r>
    <r>
      <rPr>
        <sz val="10"/>
        <rFont val="Noto Sans CJK SC"/>
        <family val="2"/>
      </rPr>
      <t xml:space="preserve">のステータスを参考に、全体ステータスを更新します。</t>
    </r>
  </si>
  <si>
    <r>
      <rPr>
        <sz val="10"/>
        <rFont val="Arial"/>
        <family val="0"/>
        <charset val="1"/>
      </rPr>
      <t xml:space="preserve">4. </t>
    </r>
    <r>
      <rPr>
        <sz val="10"/>
        <rFont val="Noto Sans CJK SC"/>
        <family val="2"/>
      </rPr>
      <t xml:space="preserve">対応履歴（シート</t>
    </r>
    <r>
      <rPr>
        <sz val="10"/>
        <rFont val="Arial"/>
        <family val="0"/>
        <charset val="1"/>
      </rPr>
      <t xml:space="preserve">7</t>
    </r>
    <r>
      <rPr>
        <sz val="10"/>
        <rFont val="Noto Sans CJK SC"/>
        <family val="2"/>
      </rPr>
      <t xml:space="preserve">）には、状態変更を時系列で残します。</t>
    </r>
  </si>
  <si>
    <r>
      <rPr>
        <sz val="10"/>
        <rFont val="Arial"/>
        <family val="0"/>
        <charset val="1"/>
      </rPr>
      <t xml:space="preserve">5. </t>
    </r>
    <r>
      <rPr>
        <sz val="10"/>
        <rFont val="Noto Sans CJK SC"/>
        <family val="2"/>
      </rPr>
      <t xml:space="preserve">月次・四半期で全体の対応完了率を確認します。</t>
    </r>
  </si>
  <si>
    <t xml:space="preserve">【自動計算される項目】</t>
  </si>
  <si>
    <r>
      <rPr>
        <sz val="10"/>
        <rFont val="Noto Sans CJK SC"/>
        <family val="2"/>
      </rPr>
      <t xml:space="preserve">・シート</t>
    </r>
    <r>
      <rPr>
        <sz val="10"/>
        <rFont val="Arial"/>
        <family val="0"/>
        <charset val="1"/>
      </rPr>
      <t xml:space="preserve">1 L</t>
    </r>
    <r>
      <rPr>
        <sz val="10"/>
        <rFont val="Noto Sans CJK SC"/>
        <family val="2"/>
      </rPr>
      <t xml:space="preserve">列：対応期限までの日数</t>
    </r>
  </si>
  <si>
    <r>
      <rPr>
        <sz val="10"/>
        <rFont val="Noto Sans CJK SC"/>
        <family val="2"/>
      </rPr>
      <t xml:space="preserve">・シート</t>
    </r>
    <r>
      <rPr>
        <sz val="10"/>
        <rFont val="Arial"/>
        <family val="0"/>
        <charset val="1"/>
      </rPr>
      <t xml:space="preserve">1 M</t>
    </r>
    <r>
      <rPr>
        <sz val="10"/>
        <rFont val="Noto Sans CJK SC"/>
        <family val="2"/>
      </rPr>
      <t xml:space="preserve">列：期限超過フラグ（期限を過ぎて未完了の案件を赤表示）</t>
    </r>
  </si>
  <si>
    <r>
      <rPr>
        <sz val="10"/>
        <rFont val="Noto Sans CJK SC"/>
        <family val="2"/>
      </rPr>
      <t xml:space="preserve">・シート</t>
    </r>
    <r>
      <rPr>
        <sz val="10"/>
        <rFont val="Arial"/>
        <family val="0"/>
        <charset val="1"/>
      </rPr>
      <t xml:space="preserve">1 </t>
    </r>
    <r>
      <rPr>
        <sz val="10"/>
        <rFont val="Noto Sans CJK SC"/>
        <family val="2"/>
      </rPr>
      <t xml:space="preserve">サマリー：全案件数、対応完了率、期限超過案件数 等</t>
    </r>
  </si>
  <si>
    <r>
      <rPr>
        <sz val="10"/>
        <rFont val="Noto Sans CJK SC"/>
        <family val="2"/>
      </rPr>
      <t xml:space="preserve">・シート</t>
    </r>
    <r>
      <rPr>
        <sz val="10"/>
        <rFont val="Arial"/>
        <family val="0"/>
        <charset val="1"/>
      </rPr>
      <t xml:space="preserve">3 H</t>
    </r>
    <r>
      <rPr>
        <sz val="10"/>
        <rFont val="Noto Sans CJK SC"/>
        <family val="2"/>
      </rPr>
      <t xml:space="preserve">列：契約書修正要否フラグ</t>
    </r>
  </si>
  <si>
    <r>
      <rPr>
        <sz val="10"/>
        <rFont val="Noto Sans CJK SC"/>
        <family val="2"/>
      </rPr>
      <t xml:space="preserve">・シート</t>
    </r>
    <r>
      <rPr>
        <sz val="10"/>
        <rFont val="Arial"/>
        <family val="0"/>
        <charset val="1"/>
      </rPr>
      <t xml:space="preserve">4 G</t>
    </r>
    <r>
      <rPr>
        <sz val="10"/>
        <rFont val="Noto Sans CJK SC"/>
        <family val="2"/>
      </rPr>
      <t xml:space="preserve">列：書面交付確認要否</t>
    </r>
  </si>
  <si>
    <r>
      <rPr>
        <sz val="10"/>
        <rFont val="Noto Sans CJK SC"/>
        <family val="2"/>
      </rPr>
      <t xml:space="preserve">・シート</t>
    </r>
    <r>
      <rPr>
        <sz val="10"/>
        <rFont val="Arial"/>
        <family val="0"/>
        <charset val="1"/>
      </rPr>
      <t xml:space="preserve">5 J</t>
    </r>
    <r>
      <rPr>
        <sz val="10"/>
        <rFont val="Noto Sans CJK SC"/>
        <family val="2"/>
      </rPr>
      <t xml:space="preserve">列：次回確認までの日数</t>
    </r>
  </si>
  <si>
    <r>
      <rPr>
        <sz val="10"/>
        <rFont val="Noto Sans CJK SC"/>
        <family val="2"/>
      </rPr>
      <t xml:space="preserve">・シート</t>
    </r>
    <r>
      <rPr>
        <sz val="10"/>
        <rFont val="Arial"/>
        <family val="0"/>
        <charset val="1"/>
      </rPr>
      <t xml:space="preserve">6 I</t>
    </r>
    <r>
      <rPr>
        <sz val="10"/>
        <rFont val="Noto Sans CJK SC"/>
        <family val="2"/>
      </rPr>
      <t xml:space="preserve">列：部署確認未了件数</t>
    </r>
  </si>
  <si>
    <t xml:space="preserve">【活用される数式の例】</t>
  </si>
  <si>
    <r>
      <rPr>
        <sz val="10"/>
        <rFont val="Noto Sans CJK SC"/>
        <family val="2"/>
      </rPr>
      <t xml:space="preserve">・全案件数：</t>
    </r>
    <r>
      <rPr>
        <sz val="10"/>
        <rFont val="Arial"/>
        <family val="0"/>
        <charset val="1"/>
      </rPr>
      <t xml:space="preserve">=COUNTA('1.</t>
    </r>
    <r>
      <rPr>
        <sz val="10"/>
        <rFont val="Noto Sans CJK SC"/>
        <family val="2"/>
      </rPr>
      <t xml:space="preserve">対応管理一覧</t>
    </r>
    <r>
      <rPr>
        <sz val="10"/>
        <rFont val="Arial"/>
        <family val="0"/>
        <charset val="1"/>
      </rPr>
      <t xml:space="preserve">'!A5:A34)</t>
    </r>
  </si>
  <si>
    <r>
      <rPr>
        <sz val="10"/>
        <rFont val="Noto Sans CJK SC"/>
        <family val="2"/>
      </rPr>
      <t xml:space="preserve">・対応完了率：</t>
    </r>
    <r>
      <rPr>
        <sz val="10"/>
        <rFont val="Arial"/>
        <family val="0"/>
        <charset val="1"/>
      </rPr>
      <t xml:space="preserve">=COUNTIF('1.</t>
    </r>
    <r>
      <rPr>
        <sz val="10"/>
        <rFont val="Noto Sans CJK SC"/>
        <family val="2"/>
      </rPr>
      <t xml:space="preserve">対応管理一覧</t>
    </r>
    <r>
      <rPr>
        <sz val="10"/>
        <rFont val="Arial"/>
        <family val="0"/>
        <charset val="1"/>
      </rPr>
      <t xml:space="preserve">'!G5:G34,"</t>
    </r>
    <r>
      <rPr>
        <sz val="10"/>
        <rFont val="Noto Sans CJK SC"/>
        <family val="2"/>
      </rPr>
      <t xml:space="preserve">対応完了</t>
    </r>
    <r>
      <rPr>
        <sz val="10"/>
        <rFont val="Arial"/>
        <family val="0"/>
        <charset val="1"/>
      </rPr>
      <t xml:space="preserve">")/COUNTA('1.</t>
    </r>
    <r>
      <rPr>
        <sz val="10"/>
        <rFont val="Noto Sans CJK SC"/>
        <family val="2"/>
      </rPr>
      <t xml:space="preserve">対応管理一覧</t>
    </r>
    <r>
      <rPr>
        <sz val="10"/>
        <rFont val="Arial"/>
        <family val="0"/>
        <charset val="1"/>
      </rPr>
      <t xml:space="preserve">'!A5:A34)</t>
    </r>
  </si>
  <si>
    <r>
      <rPr>
        <sz val="10"/>
        <rFont val="Noto Sans CJK SC"/>
        <family val="2"/>
      </rPr>
      <t xml:space="preserve">・期限超過案件数：</t>
    </r>
    <r>
      <rPr>
        <sz val="10"/>
        <rFont val="Arial"/>
        <family val="0"/>
        <charset val="1"/>
      </rPr>
      <t xml:space="preserve">=COUNTIF('1.</t>
    </r>
    <r>
      <rPr>
        <sz val="10"/>
        <rFont val="Noto Sans CJK SC"/>
        <family val="2"/>
      </rPr>
      <t xml:space="preserve">対応管理一覧</t>
    </r>
    <r>
      <rPr>
        <sz val="10"/>
        <rFont val="Arial"/>
        <family val="0"/>
        <charset val="1"/>
      </rPr>
      <t xml:space="preserve">'!L5:L34,"</t>
    </r>
    <r>
      <rPr>
        <sz val="10"/>
        <rFont val="Noto Sans CJK SC"/>
        <family val="2"/>
      </rPr>
      <t xml:space="preserve">超過</t>
    </r>
    <r>
      <rPr>
        <sz val="10"/>
        <rFont val="Arial"/>
        <family val="0"/>
        <charset val="1"/>
      </rPr>
      <t xml:space="preserve">")</t>
    </r>
  </si>
  <si>
    <r>
      <rPr>
        <sz val="10"/>
        <rFont val="Noto Sans CJK SC"/>
        <family val="2"/>
      </rPr>
      <t xml:space="preserve">・部署確認未了件数：シート</t>
    </r>
    <r>
      <rPr>
        <sz val="10"/>
        <rFont val="Arial"/>
        <family val="0"/>
        <charset val="1"/>
      </rPr>
      <t xml:space="preserve">6</t>
    </r>
    <r>
      <rPr>
        <sz val="10"/>
        <rFont val="Noto Sans CJK SC"/>
        <family val="2"/>
      </rPr>
      <t xml:space="preserve">の</t>
    </r>
    <r>
      <rPr>
        <sz val="10"/>
        <rFont val="Arial"/>
        <family val="0"/>
        <charset val="1"/>
      </rPr>
      <t xml:space="preserve">I</t>
    </r>
    <r>
      <rPr>
        <sz val="10"/>
        <rFont val="Noto Sans CJK SC"/>
        <family val="2"/>
      </rPr>
      <t xml:space="preserve">列で自動集計</t>
    </r>
  </si>
  <si>
    <t xml:space="preserve">【運用ルール】</t>
  </si>
  <si>
    <t xml:space="preserve">・編集者：法務担当者</t>
  </si>
  <si>
    <t xml:space="preserve">・更新頻度：随時／月次レビュー</t>
  </si>
  <si>
    <t xml:space="preserve">・保管：社内規程に従う</t>
  </si>
  <si>
    <r>
      <rPr>
        <sz val="10"/>
        <rFont val="Noto Sans CJK SC"/>
        <family val="2"/>
      </rPr>
      <t xml:space="preserve">・参考資料：「外部委託</t>
    </r>
    <r>
      <rPr>
        <sz val="10"/>
        <rFont val="Arial"/>
        <family val="0"/>
        <charset val="1"/>
      </rPr>
      <t xml:space="preserve">3</t>
    </r>
    <r>
      <rPr>
        <sz val="10"/>
        <rFont val="Noto Sans CJK SC"/>
        <family val="2"/>
      </rPr>
      <t xml:space="preserve">法横断チェックリスト」</t>
    </r>
    <r>
      <rPr>
        <sz val="10"/>
        <rFont val="Arial"/>
        <family val="0"/>
        <charset val="1"/>
      </rPr>
      <t xml:space="preserve">PDF</t>
    </r>
    <r>
      <rPr>
        <sz val="10"/>
        <rFont val="Noto Sans CJK SC"/>
        <family val="2"/>
      </rPr>
      <t xml:space="preserve">、「委託先・フリーランス取引確認表」</t>
    </r>
    <r>
      <rPr>
        <sz val="10"/>
        <rFont val="Arial"/>
        <family val="0"/>
        <charset val="1"/>
      </rPr>
      <t xml:space="preserve">Excel</t>
    </r>
    <r>
      <rPr>
        <sz val="10"/>
        <rFont val="Noto Sans CJK SC"/>
        <family val="2"/>
      </rPr>
      <t xml:space="preserve">も併用してください</t>
    </r>
  </si>
  <si>
    <t xml:space="preserve">【免責事項】</t>
  </si>
  <si>
    <t xml:space="preserve">本管理表は一般的な法務実務の整理を目的とした参考様式であり、個別具体的な法律判断や法令適用の判断を行うものではありません。実際の運用にあたっては社内規程と整合させ、必要に応じて弁護士その他専門家にご相談ください。</t>
  </si>
  <si>
    <t xml:space="preserve">© Legal GPT  https://legal-gpt.com</t>
  </si>
</sst>
</file>

<file path=xl/styles.xml><?xml version="1.0" encoding="utf-8"?>
<styleSheet xmlns="http://schemas.openxmlformats.org/spreadsheetml/2006/main">
  <numFmts count="2">
    <numFmt numFmtId="164" formatCode="General"/>
    <numFmt numFmtId="165" formatCode="0.0%"/>
  </numFmts>
  <fonts count="12">
    <font>
      <sz val="11"/>
      <color theme="1"/>
      <name val="Calibri"/>
      <family val="2"/>
      <charset val="1"/>
    </font>
    <font>
      <sz val="10"/>
      <name val="Arial"/>
      <family val="0"/>
    </font>
    <font>
      <sz val="10"/>
      <name val="Arial"/>
      <family val="0"/>
    </font>
    <font>
      <sz val="10"/>
      <name val="Arial"/>
      <family val="0"/>
    </font>
    <font>
      <b val="true"/>
      <sz val="14"/>
      <color rgb="FF0F1F3D"/>
      <name val="Noto Sans CJK SC"/>
      <family val="2"/>
    </font>
    <font>
      <sz val="10"/>
      <color rgb="FF4B5563"/>
      <name val="Noto Sans CJK SC"/>
      <family val="2"/>
    </font>
    <font>
      <sz val="10"/>
      <color rgb="FF4B5563"/>
      <name val="Arial"/>
      <family val="0"/>
      <charset val="1"/>
    </font>
    <font>
      <b val="true"/>
      <sz val="10"/>
      <color rgb="FFFFFFFF"/>
      <name val="Noto Sans CJK SC"/>
      <family val="2"/>
    </font>
    <font>
      <b val="true"/>
      <sz val="10"/>
      <color rgb="FFFFFFFF"/>
      <name val="Arial"/>
      <family val="0"/>
      <charset val="1"/>
    </font>
    <font>
      <sz val="10"/>
      <name val="Arial"/>
      <family val="0"/>
      <charset val="1"/>
    </font>
    <font>
      <sz val="10"/>
      <name val="Noto Sans CJK SC"/>
      <family val="2"/>
    </font>
    <font>
      <b val="true"/>
      <sz val="11"/>
      <color rgb="FF0F1F3D"/>
      <name val="Noto Sans CJK SC"/>
      <family val="2"/>
    </font>
  </fonts>
  <fills count="4">
    <fill>
      <patternFill patternType="none"/>
    </fill>
    <fill>
      <patternFill patternType="gray125"/>
    </fill>
    <fill>
      <patternFill patternType="solid">
        <fgColor rgb="FF0F1F3D"/>
        <bgColor rgb="FF333333"/>
      </patternFill>
    </fill>
    <fill>
      <patternFill patternType="solid">
        <fgColor rgb="FFF8FAFC"/>
        <bgColor rgb="FFFFFFFF"/>
      </patternFill>
    </fill>
  </fills>
  <borders count="2">
    <border diagonalUp="false" diagonalDown="false">
      <left/>
      <right/>
      <top/>
      <bottom/>
      <diagonal/>
    </border>
    <border diagonalUp="false" diagonalDown="false">
      <left style="thin">
        <color rgb="FFD1D5DB"/>
      </left>
      <right style="thin">
        <color rgb="FFD1D5DB"/>
      </right>
      <top style="thin">
        <color rgb="FFD1D5DB"/>
      </top>
      <bottom style="thin">
        <color rgb="FFD1D5DB"/>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8" fillId="2"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top" textRotation="0" wrapText="true" indent="0" shrinkToFit="false"/>
      <protection locked="true" hidden="false"/>
    </xf>
    <xf numFmtId="164" fontId="10" fillId="0" borderId="1" xfId="0" applyFont="true" applyBorder="true" applyAlignment="true" applyProtection="false">
      <alignment horizontal="left" vertical="top"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left" vertical="top"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5" fontId="9" fillId="0" borderId="1" xfId="0" applyFont="true" applyBorder="tru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xf numFmtId="164" fontId="11" fillId="0" borderId="0" xfId="0" applyFont="true" applyBorder="false" applyAlignment="true" applyProtection="false">
      <alignment horizontal="left" vertical="top" textRotation="0" wrapText="true" indent="0" shrinkToFit="false"/>
      <protection locked="true" hidden="false"/>
    </xf>
    <xf numFmtId="164" fontId="10" fillId="0" borderId="0" xfId="0" applyFont="true" applyBorder="fals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ill>
        <patternFill>
          <bgColor rgb="FFFEE2E2"/>
        </patternFill>
      </fill>
    </dxf>
    <dxf>
      <fill>
        <patternFill>
          <bgColor rgb="FFECFDF5"/>
        </patternFill>
      </fill>
    </dxf>
    <dxf>
      <fill>
        <patternFill>
          <bgColor rgb="FFFFF8E6"/>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8E6"/>
      <rgbColor rgb="FFECFDF5"/>
      <rgbColor rgb="FF660066"/>
      <rgbColor rgb="FFFF8080"/>
      <rgbColor rgb="FF0066CC"/>
      <rgbColor rgb="FFD1D5DB"/>
      <rgbColor rgb="FF000080"/>
      <rgbColor rgb="FFFF00FF"/>
      <rgbColor rgb="FFFFFF00"/>
      <rgbColor rgb="FF00FFFF"/>
      <rgbColor rgb="FF800080"/>
      <rgbColor rgb="FF800000"/>
      <rgbColor rgb="FF008080"/>
      <rgbColor rgb="FF0000FF"/>
      <rgbColor rgb="FF00CCFF"/>
      <rgbColor rgb="FFF8FAFC"/>
      <rgbColor rgb="FFCCFFCC"/>
      <rgbColor rgb="FFFFFF99"/>
      <rgbColor rgb="FF99CCFF"/>
      <rgbColor rgb="FFFF99CC"/>
      <rgbColor rgb="FFCC99FF"/>
      <rgbColor rgb="FFFEE2E2"/>
      <rgbColor rgb="FF3366FF"/>
      <rgbColor rgb="FF33CCCC"/>
      <rgbColor rgb="FF99CC00"/>
      <rgbColor rgb="FFFFCC00"/>
      <rgbColor rgb="FFFF9900"/>
      <rgbColor rgb="FFFF6600"/>
      <rgbColor rgb="FF4B5563"/>
      <rgbColor rgb="FF969696"/>
      <rgbColor rgb="FF0F1F3D"/>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3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2" min="1" style="0" width="13"/>
    <col collapsed="false" customWidth="true" hidden="false" outlineLevel="0" max="3" min="3" style="0" width="24"/>
    <col collapsed="false" customWidth="true" hidden="false" outlineLevel="0" max="4" min="4" style="0" width="16"/>
    <col collapsed="false" customWidth="true" hidden="false" outlineLevel="0" max="6" min="5" style="0" width="22"/>
    <col collapsed="false" customWidth="true" hidden="false" outlineLevel="0" max="7" min="7" style="0" width="18"/>
    <col collapsed="false" customWidth="true" hidden="false" outlineLevel="0" max="8" min="8" style="0" width="13"/>
    <col collapsed="false" customWidth="true" hidden="false" outlineLevel="0" max="9" min="9" style="0" width="12"/>
    <col collapsed="false" customWidth="true" hidden="false" outlineLevel="0" max="10" min="10" style="0" width="13"/>
    <col collapsed="false" customWidth="true" hidden="false" outlineLevel="0" max="11" min="11" style="0" width="18"/>
    <col collapsed="false" customWidth="true" hidden="false" outlineLevel="0" max="12" min="12" style="0" width="14"/>
    <col collapsed="false" customWidth="true" hidden="false" outlineLevel="0" max="14" min="14" style="0" width="22"/>
    <col collapsed="false" customWidth="true" hidden="false" outlineLevel="0" max="15" min="15" style="0" width="14"/>
  </cols>
  <sheetData>
    <row r="1" customFormat="false" ht="25.5" hidden="false" customHeight="true" outlineLevel="0" collapsed="false">
      <c r="A1" s="1" t="s">
        <v>0</v>
      </c>
      <c r="B1" s="1"/>
      <c r="C1" s="1"/>
      <c r="D1" s="1"/>
      <c r="E1" s="1"/>
      <c r="F1" s="1"/>
      <c r="G1" s="1"/>
      <c r="H1" s="1"/>
      <c r="I1" s="1"/>
      <c r="J1" s="1"/>
      <c r="K1" s="1"/>
      <c r="L1" s="1"/>
    </row>
    <row r="2" customFormat="false" ht="15.75" hidden="false" customHeight="true" outlineLevel="0" collapsed="false">
      <c r="A2" s="2" t="s">
        <v>1</v>
      </c>
      <c r="B2" s="2"/>
      <c r="C2" s="2"/>
      <c r="D2" s="2"/>
      <c r="E2" s="2"/>
      <c r="F2" s="2"/>
      <c r="G2" s="2"/>
      <c r="H2" s="2"/>
      <c r="I2" s="2"/>
      <c r="J2" s="2"/>
      <c r="K2" s="2"/>
      <c r="L2" s="2"/>
    </row>
    <row r="4" customFormat="false" ht="24" hidden="false" customHeight="true" outlineLevel="0" collapsed="false">
      <c r="A4" s="3" t="s">
        <v>2</v>
      </c>
      <c r="B4" s="3" t="s">
        <v>3</v>
      </c>
      <c r="C4" s="3" t="s">
        <v>4</v>
      </c>
      <c r="D4" s="3" t="s">
        <v>5</v>
      </c>
      <c r="E4" s="3" t="s">
        <v>6</v>
      </c>
      <c r="F4" s="3" t="s">
        <v>7</v>
      </c>
      <c r="G4" s="3" t="s">
        <v>8</v>
      </c>
      <c r="H4" s="3" t="s">
        <v>9</v>
      </c>
      <c r="I4" s="3" t="s">
        <v>10</v>
      </c>
      <c r="J4" s="3" t="s">
        <v>11</v>
      </c>
      <c r="K4" s="3" t="s">
        <v>12</v>
      </c>
      <c r="L4" s="3" t="s">
        <v>13</v>
      </c>
      <c r="N4" s="3" t="s">
        <v>14</v>
      </c>
      <c r="O4" s="4"/>
    </row>
    <row r="5" customFormat="false" ht="24" hidden="false" customHeight="true" outlineLevel="0" collapsed="false">
      <c r="A5" s="5" t="s">
        <v>15</v>
      </c>
      <c r="B5" s="5" t="s">
        <v>16</v>
      </c>
      <c r="C5" s="6" t="s">
        <v>17</v>
      </c>
      <c r="D5" s="6" t="s">
        <v>18</v>
      </c>
      <c r="E5" s="6" t="s">
        <v>19</v>
      </c>
      <c r="F5" s="6" t="s">
        <v>18</v>
      </c>
      <c r="G5" s="6" t="s">
        <v>20</v>
      </c>
      <c r="H5" s="5" t="s">
        <v>21</v>
      </c>
      <c r="I5" s="6" t="s">
        <v>22</v>
      </c>
      <c r="J5" s="5" t="s">
        <v>23</v>
      </c>
      <c r="K5" s="5" t="n">
        <f aca="true">IF(H5="","",H5-TODAY())</f>
        <v>36</v>
      </c>
      <c r="L5" s="5" t="str">
        <f aca="true">IF(AND(H5&lt;&gt;"",H5&lt;TODAY(),G5&lt;&gt;"対応完了"),"超過","")</f>
        <v/>
      </c>
      <c r="N5" s="7" t="s">
        <v>24</v>
      </c>
      <c r="O5" s="7" t="n">
        <f aca="false">COUNTA(A5:A34)</f>
        <v>3</v>
      </c>
    </row>
    <row r="6" customFormat="false" ht="24" hidden="false" customHeight="true" outlineLevel="0" collapsed="false">
      <c r="A6" s="8" t="s">
        <v>25</v>
      </c>
      <c r="B6" s="8" t="s">
        <v>26</v>
      </c>
      <c r="C6" s="9" t="s">
        <v>27</v>
      </c>
      <c r="D6" s="9" t="s">
        <v>28</v>
      </c>
      <c r="E6" s="9" t="s">
        <v>18</v>
      </c>
      <c r="F6" s="9" t="s">
        <v>19</v>
      </c>
      <c r="G6" s="9" t="s">
        <v>29</v>
      </c>
      <c r="H6" s="8" t="s">
        <v>30</v>
      </c>
      <c r="I6" s="9" t="s">
        <v>31</v>
      </c>
      <c r="J6" s="8" t="s">
        <v>32</v>
      </c>
      <c r="K6" s="8" t="n">
        <f aca="true">IF(H6="","",H6-TODAY())</f>
        <v>51</v>
      </c>
      <c r="L6" s="8" t="str">
        <f aca="true">IF(AND(H6&lt;&gt;"",H6&lt;TODAY(),G6&lt;&gt;"対応完了"),"超過","")</f>
        <v/>
      </c>
      <c r="N6" s="7" t="s">
        <v>33</v>
      </c>
      <c r="O6" s="7" t="n">
        <f aca="false">COUNTIF(G5:G34,"対応完了")</f>
        <v>0</v>
      </c>
    </row>
    <row r="7" customFormat="false" ht="24" hidden="false" customHeight="true" outlineLevel="0" collapsed="false">
      <c r="A7" s="5" t="s">
        <v>34</v>
      </c>
      <c r="B7" s="5" t="s">
        <v>35</v>
      </c>
      <c r="C7" s="6" t="s">
        <v>36</v>
      </c>
      <c r="D7" s="6" t="s">
        <v>28</v>
      </c>
      <c r="E7" s="6" t="s">
        <v>18</v>
      </c>
      <c r="F7" s="6" t="s">
        <v>19</v>
      </c>
      <c r="G7" s="6" t="s">
        <v>37</v>
      </c>
      <c r="H7" s="5" t="s">
        <v>38</v>
      </c>
      <c r="I7" s="6" t="s">
        <v>22</v>
      </c>
      <c r="J7" s="5" t="s">
        <v>39</v>
      </c>
      <c r="K7" s="5" t="n">
        <f aca="true">IF(H7="","",H7-TODAY())</f>
        <v>98</v>
      </c>
      <c r="L7" s="5" t="str">
        <f aca="true">IF(AND(H7&lt;&gt;"",H7&lt;TODAY(),G7&lt;&gt;"対応完了"),"超過","")</f>
        <v/>
      </c>
      <c r="N7" s="7" t="s">
        <v>40</v>
      </c>
      <c r="O7" s="10" t="n">
        <f aca="false">IFERROR(COUNTIF(G5:G34,"対応完了")/COUNTA(A5:A34),0)</f>
        <v>0</v>
      </c>
    </row>
    <row r="8" customFormat="false" ht="24" hidden="false" customHeight="true" outlineLevel="0" collapsed="false">
      <c r="A8" s="8"/>
      <c r="B8" s="8"/>
      <c r="C8" s="8"/>
      <c r="D8" s="9"/>
      <c r="E8" s="9"/>
      <c r="F8" s="9"/>
      <c r="G8" s="9"/>
      <c r="H8" s="8"/>
      <c r="I8" s="8"/>
      <c r="J8" s="8"/>
      <c r="K8" s="8" t="str">
        <f aca="true">IF(H8="","",H8-TODAY())</f>
        <v/>
      </c>
      <c r="L8" s="8" t="str">
        <f aca="true">IF(AND(H8&lt;&gt;"",H8&lt;TODAY(),G8&lt;&gt;"対応完了"),"超過","")</f>
        <v/>
      </c>
      <c r="N8" s="7" t="s">
        <v>41</v>
      </c>
      <c r="O8" s="7" t="n">
        <f aca="false">COUNTIF(L5:L34,"超過")</f>
        <v>0</v>
      </c>
    </row>
    <row r="9" customFormat="false" ht="24" hidden="false" customHeight="true" outlineLevel="0" collapsed="false">
      <c r="A9" s="5"/>
      <c r="B9" s="5"/>
      <c r="C9" s="5"/>
      <c r="D9" s="6"/>
      <c r="E9" s="6"/>
      <c r="F9" s="6"/>
      <c r="G9" s="6"/>
      <c r="H9" s="5"/>
      <c r="I9" s="5"/>
      <c r="J9" s="5"/>
      <c r="K9" s="5" t="str">
        <f aca="true">IF(H9="","",H9-TODAY())</f>
        <v/>
      </c>
      <c r="L9" s="5" t="str">
        <f aca="true">IF(AND(H9&lt;&gt;"",H9&lt;TODAY(),G9&lt;&gt;"対応完了"),"超過","")</f>
        <v/>
      </c>
      <c r="N9" s="7" t="s">
        <v>42</v>
      </c>
      <c r="O9" s="7" t="n">
        <f aca="false">COUNTIF(G5:G34,"未確認")</f>
        <v>0</v>
      </c>
    </row>
    <row r="10" customFormat="false" ht="24" hidden="false" customHeight="true" outlineLevel="0" collapsed="false">
      <c r="A10" s="8"/>
      <c r="B10" s="8"/>
      <c r="C10" s="8"/>
      <c r="D10" s="9"/>
      <c r="E10" s="9"/>
      <c r="F10" s="9"/>
      <c r="G10" s="9"/>
      <c r="H10" s="8"/>
      <c r="I10" s="8"/>
      <c r="J10" s="8"/>
      <c r="K10" s="8" t="str">
        <f aca="true">IF(H10="","",H10-TODAY())</f>
        <v/>
      </c>
      <c r="L10" s="8" t="str">
        <f aca="true">IF(AND(H10&lt;&gt;"",H10&lt;TODAY(),G10&lt;&gt;"対応完了"),"超過","")</f>
        <v/>
      </c>
      <c r="N10" s="7" t="s">
        <v>43</v>
      </c>
      <c r="O10" s="7" t="n">
        <f aca="false">COUNTIF(D5:D34,"要")</f>
        <v>1</v>
      </c>
    </row>
    <row r="11" customFormat="false" ht="24" hidden="false" customHeight="true" outlineLevel="0" collapsed="false">
      <c r="A11" s="5"/>
      <c r="B11" s="5"/>
      <c r="C11" s="5"/>
      <c r="D11" s="6"/>
      <c r="E11" s="6"/>
      <c r="F11" s="6"/>
      <c r="G11" s="6"/>
      <c r="H11" s="5"/>
      <c r="I11" s="5"/>
      <c r="J11" s="5"/>
      <c r="K11" s="5" t="str">
        <f aca="true">IF(H11="","",H11-TODAY())</f>
        <v/>
      </c>
      <c r="L11" s="5" t="str">
        <f aca="true">IF(AND(H11&lt;&gt;"",H11&lt;TODAY(),G11&lt;&gt;"対応完了"),"超過","")</f>
        <v/>
      </c>
      <c r="N11" s="7" t="s">
        <v>44</v>
      </c>
      <c r="O11" s="7" t="n">
        <f aca="false">COUNTIF(E5:E34,"要")</f>
        <v>2</v>
      </c>
    </row>
    <row r="12" customFormat="false" ht="24" hidden="false" customHeight="true" outlineLevel="0" collapsed="false">
      <c r="A12" s="8"/>
      <c r="B12" s="8"/>
      <c r="C12" s="8"/>
      <c r="D12" s="9"/>
      <c r="E12" s="9"/>
      <c r="F12" s="9"/>
      <c r="G12" s="9"/>
      <c r="H12" s="8"/>
      <c r="I12" s="8"/>
      <c r="J12" s="8"/>
      <c r="K12" s="8" t="str">
        <f aca="true">IF(H12="","",H12-TODAY())</f>
        <v/>
      </c>
      <c r="L12" s="8" t="str">
        <f aca="true">IF(AND(H12&lt;&gt;"",H12&lt;TODAY(),G12&lt;&gt;"対応完了"),"超過","")</f>
        <v/>
      </c>
      <c r="N12" s="7" t="s">
        <v>45</v>
      </c>
      <c r="O12" s="7" t="n">
        <f aca="false">COUNTIF(F5:F34,"要")</f>
        <v>1</v>
      </c>
    </row>
    <row r="13" customFormat="false" ht="24" hidden="false" customHeight="true" outlineLevel="0" collapsed="false">
      <c r="A13" s="5"/>
      <c r="B13" s="5"/>
      <c r="C13" s="5"/>
      <c r="D13" s="6"/>
      <c r="E13" s="6"/>
      <c r="F13" s="6"/>
      <c r="G13" s="6"/>
      <c r="H13" s="5"/>
      <c r="I13" s="5"/>
      <c r="J13" s="5"/>
      <c r="K13" s="5" t="str">
        <f aca="true">IF(H13="","",H13-TODAY())</f>
        <v/>
      </c>
      <c r="L13" s="5" t="str">
        <f aca="true">IF(AND(H13&lt;&gt;"",H13&lt;TODAY(),G13&lt;&gt;"対応完了"),"超過","")</f>
        <v/>
      </c>
    </row>
    <row r="14" customFormat="false" ht="24" hidden="false" customHeight="true" outlineLevel="0" collapsed="false">
      <c r="A14" s="8"/>
      <c r="B14" s="8"/>
      <c r="C14" s="8"/>
      <c r="D14" s="9"/>
      <c r="E14" s="9"/>
      <c r="F14" s="9"/>
      <c r="G14" s="9"/>
      <c r="H14" s="8"/>
      <c r="I14" s="8"/>
      <c r="J14" s="8"/>
      <c r="K14" s="8" t="str">
        <f aca="true">IF(H14="","",H14-TODAY())</f>
        <v/>
      </c>
      <c r="L14" s="8" t="str">
        <f aca="true">IF(AND(H14&lt;&gt;"",H14&lt;TODAY(),G14&lt;&gt;"対応完了"),"超過","")</f>
        <v/>
      </c>
    </row>
    <row r="15" customFormat="false" ht="24" hidden="false" customHeight="true" outlineLevel="0" collapsed="false">
      <c r="A15" s="5"/>
      <c r="B15" s="5"/>
      <c r="C15" s="5"/>
      <c r="D15" s="6"/>
      <c r="E15" s="6"/>
      <c r="F15" s="6"/>
      <c r="G15" s="6"/>
      <c r="H15" s="5"/>
      <c r="I15" s="5"/>
      <c r="J15" s="5"/>
      <c r="K15" s="5" t="str">
        <f aca="true">IF(H15="","",H15-TODAY())</f>
        <v/>
      </c>
      <c r="L15" s="5" t="str">
        <f aca="true">IF(AND(H15&lt;&gt;"",H15&lt;TODAY(),G15&lt;&gt;"対応完了"),"超過","")</f>
        <v/>
      </c>
    </row>
    <row r="16" customFormat="false" ht="24" hidden="false" customHeight="true" outlineLevel="0" collapsed="false">
      <c r="A16" s="8"/>
      <c r="B16" s="8"/>
      <c r="C16" s="8"/>
      <c r="D16" s="9"/>
      <c r="E16" s="9"/>
      <c r="F16" s="9"/>
      <c r="G16" s="9"/>
      <c r="H16" s="8"/>
      <c r="I16" s="8"/>
      <c r="J16" s="8"/>
      <c r="K16" s="8" t="str">
        <f aca="true">IF(H16="","",H16-TODAY())</f>
        <v/>
      </c>
      <c r="L16" s="8" t="str">
        <f aca="true">IF(AND(H16&lt;&gt;"",H16&lt;TODAY(),G16&lt;&gt;"対応完了"),"超過","")</f>
        <v/>
      </c>
    </row>
    <row r="17" customFormat="false" ht="24" hidden="false" customHeight="true" outlineLevel="0" collapsed="false">
      <c r="A17" s="5"/>
      <c r="B17" s="5"/>
      <c r="C17" s="5"/>
      <c r="D17" s="6"/>
      <c r="E17" s="6"/>
      <c r="F17" s="6"/>
      <c r="G17" s="6"/>
      <c r="H17" s="5"/>
      <c r="I17" s="5"/>
      <c r="J17" s="5"/>
      <c r="K17" s="5" t="str">
        <f aca="true">IF(H17="","",H17-TODAY())</f>
        <v/>
      </c>
      <c r="L17" s="5" t="str">
        <f aca="true">IF(AND(H17&lt;&gt;"",H17&lt;TODAY(),G17&lt;&gt;"対応完了"),"超過","")</f>
        <v/>
      </c>
    </row>
    <row r="18" customFormat="false" ht="24" hidden="false" customHeight="true" outlineLevel="0" collapsed="false">
      <c r="A18" s="8"/>
      <c r="B18" s="8"/>
      <c r="C18" s="8"/>
      <c r="D18" s="9"/>
      <c r="E18" s="9"/>
      <c r="F18" s="9"/>
      <c r="G18" s="9"/>
      <c r="H18" s="8"/>
      <c r="I18" s="8"/>
      <c r="J18" s="8"/>
      <c r="K18" s="8" t="str">
        <f aca="true">IF(H18="","",H18-TODAY())</f>
        <v/>
      </c>
      <c r="L18" s="8" t="str">
        <f aca="true">IF(AND(H18&lt;&gt;"",H18&lt;TODAY(),G18&lt;&gt;"対応完了"),"超過","")</f>
        <v/>
      </c>
    </row>
    <row r="19" customFormat="false" ht="24" hidden="false" customHeight="true" outlineLevel="0" collapsed="false">
      <c r="A19" s="5"/>
      <c r="B19" s="5"/>
      <c r="C19" s="5"/>
      <c r="D19" s="6"/>
      <c r="E19" s="6"/>
      <c r="F19" s="6"/>
      <c r="G19" s="6"/>
      <c r="H19" s="5"/>
      <c r="I19" s="5"/>
      <c r="J19" s="5"/>
      <c r="K19" s="5" t="str">
        <f aca="true">IF(H19="","",H19-TODAY())</f>
        <v/>
      </c>
      <c r="L19" s="5" t="str">
        <f aca="true">IF(AND(H19&lt;&gt;"",H19&lt;TODAY(),G19&lt;&gt;"対応完了"),"超過","")</f>
        <v/>
      </c>
    </row>
    <row r="20" customFormat="false" ht="24" hidden="false" customHeight="true" outlineLevel="0" collapsed="false">
      <c r="A20" s="8"/>
      <c r="B20" s="8"/>
      <c r="C20" s="8"/>
      <c r="D20" s="9"/>
      <c r="E20" s="9"/>
      <c r="F20" s="9"/>
      <c r="G20" s="9"/>
      <c r="H20" s="8"/>
      <c r="I20" s="8"/>
      <c r="J20" s="8"/>
      <c r="K20" s="8" t="str">
        <f aca="true">IF(H20="","",H20-TODAY())</f>
        <v/>
      </c>
      <c r="L20" s="8" t="str">
        <f aca="true">IF(AND(H20&lt;&gt;"",H20&lt;TODAY(),G20&lt;&gt;"対応完了"),"超過","")</f>
        <v/>
      </c>
    </row>
    <row r="21" customFormat="false" ht="24" hidden="false" customHeight="true" outlineLevel="0" collapsed="false">
      <c r="A21" s="5"/>
      <c r="B21" s="5"/>
      <c r="C21" s="5"/>
      <c r="D21" s="6"/>
      <c r="E21" s="6"/>
      <c r="F21" s="6"/>
      <c r="G21" s="6"/>
      <c r="H21" s="5"/>
      <c r="I21" s="5"/>
      <c r="J21" s="5"/>
      <c r="K21" s="5" t="str">
        <f aca="true">IF(H21="","",H21-TODAY())</f>
        <v/>
      </c>
      <c r="L21" s="5" t="str">
        <f aca="true">IF(AND(H21&lt;&gt;"",H21&lt;TODAY(),G21&lt;&gt;"対応完了"),"超過","")</f>
        <v/>
      </c>
    </row>
    <row r="22" customFormat="false" ht="24" hidden="false" customHeight="true" outlineLevel="0" collapsed="false">
      <c r="A22" s="8"/>
      <c r="B22" s="8"/>
      <c r="C22" s="8"/>
      <c r="D22" s="9"/>
      <c r="E22" s="9"/>
      <c r="F22" s="9"/>
      <c r="G22" s="9"/>
      <c r="H22" s="8"/>
      <c r="I22" s="8"/>
      <c r="J22" s="8"/>
      <c r="K22" s="8" t="str">
        <f aca="true">IF(H22="","",H22-TODAY())</f>
        <v/>
      </c>
      <c r="L22" s="8" t="str">
        <f aca="true">IF(AND(H22&lt;&gt;"",H22&lt;TODAY(),G22&lt;&gt;"対応完了"),"超過","")</f>
        <v/>
      </c>
    </row>
    <row r="23" customFormat="false" ht="24" hidden="false" customHeight="true" outlineLevel="0" collapsed="false">
      <c r="A23" s="5"/>
      <c r="B23" s="5"/>
      <c r="C23" s="5"/>
      <c r="D23" s="6"/>
      <c r="E23" s="6"/>
      <c r="F23" s="6"/>
      <c r="G23" s="6"/>
      <c r="H23" s="5"/>
      <c r="I23" s="5"/>
      <c r="J23" s="5"/>
      <c r="K23" s="5" t="str">
        <f aca="true">IF(H23="","",H23-TODAY())</f>
        <v/>
      </c>
      <c r="L23" s="5" t="str">
        <f aca="true">IF(AND(H23&lt;&gt;"",H23&lt;TODAY(),G23&lt;&gt;"対応完了"),"超過","")</f>
        <v/>
      </c>
    </row>
    <row r="24" customFormat="false" ht="24" hidden="false" customHeight="true" outlineLevel="0" collapsed="false">
      <c r="A24" s="8"/>
      <c r="B24" s="8"/>
      <c r="C24" s="8"/>
      <c r="D24" s="9"/>
      <c r="E24" s="9"/>
      <c r="F24" s="9"/>
      <c r="G24" s="9"/>
      <c r="H24" s="8"/>
      <c r="I24" s="8"/>
      <c r="J24" s="8"/>
      <c r="K24" s="8" t="str">
        <f aca="true">IF(H24="","",H24-TODAY())</f>
        <v/>
      </c>
      <c r="L24" s="8" t="str">
        <f aca="true">IF(AND(H24&lt;&gt;"",H24&lt;TODAY(),G24&lt;&gt;"対応完了"),"超過","")</f>
        <v/>
      </c>
    </row>
    <row r="25" customFormat="false" ht="24" hidden="false" customHeight="true" outlineLevel="0" collapsed="false">
      <c r="A25" s="5"/>
      <c r="B25" s="5"/>
      <c r="C25" s="5"/>
      <c r="D25" s="6"/>
      <c r="E25" s="6"/>
      <c r="F25" s="6"/>
      <c r="G25" s="6"/>
      <c r="H25" s="5"/>
      <c r="I25" s="5"/>
      <c r="J25" s="5"/>
      <c r="K25" s="5" t="str">
        <f aca="true">IF(H25="","",H25-TODAY())</f>
        <v/>
      </c>
      <c r="L25" s="5" t="str">
        <f aca="true">IF(AND(H25&lt;&gt;"",H25&lt;TODAY(),G25&lt;&gt;"対応完了"),"超過","")</f>
        <v/>
      </c>
    </row>
    <row r="26" customFormat="false" ht="24" hidden="false" customHeight="true" outlineLevel="0" collapsed="false">
      <c r="A26" s="8"/>
      <c r="B26" s="8"/>
      <c r="C26" s="8"/>
      <c r="D26" s="9"/>
      <c r="E26" s="9"/>
      <c r="F26" s="9"/>
      <c r="G26" s="9"/>
      <c r="H26" s="8"/>
      <c r="I26" s="8"/>
      <c r="J26" s="8"/>
      <c r="K26" s="8" t="str">
        <f aca="true">IF(H26="","",H26-TODAY())</f>
        <v/>
      </c>
      <c r="L26" s="8" t="str">
        <f aca="true">IF(AND(H26&lt;&gt;"",H26&lt;TODAY(),G26&lt;&gt;"対応完了"),"超過","")</f>
        <v/>
      </c>
    </row>
    <row r="27" customFormat="false" ht="24" hidden="false" customHeight="true" outlineLevel="0" collapsed="false">
      <c r="A27" s="5"/>
      <c r="B27" s="5"/>
      <c r="C27" s="5"/>
      <c r="D27" s="6"/>
      <c r="E27" s="6"/>
      <c r="F27" s="6"/>
      <c r="G27" s="6"/>
      <c r="H27" s="5"/>
      <c r="I27" s="5"/>
      <c r="J27" s="5"/>
      <c r="K27" s="5" t="str">
        <f aca="true">IF(H27="","",H27-TODAY())</f>
        <v/>
      </c>
      <c r="L27" s="5" t="str">
        <f aca="true">IF(AND(H27&lt;&gt;"",H27&lt;TODAY(),G27&lt;&gt;"対応完了"),"超過","")</f>
        <v/>
      </c>
    </row>
    <row r="28" customFormat="false" ht="24" hidden="false" customHeight="true" outlineLevel="0" collapsed="false">
      <c r="A28" s="8"/>
      <c r="B28" s="8"/>
      <c r="C28" s="8"/>
      <c r="D28" s="9"/>
      <c r="E28" s="9"/>
      <c r="F28" s="9"/>
      <c r="G28" s="9"/>
      <c r="H28" s="8"/>
      <c r="I28" s="8"/>
      <c r="J28" s="8"/>
      <c r="K28" s="8" t="str">
        <f aca="true">IF(H28="","",H28-TODAY())</f>
        <v/>
      </c>
      <c r="L28" s="8" t="str">
        <f aca="true">IF(AND(H28&lt;&gt;"",H28&lt;TODAY(),G28&lt;&gt;"対応完了"),"超過","")</f>
        <v/>
      </c>
    </row>
    <row r="29" customFormat="false" ht="24" hidden="false" customHeight="true" outlineLevel="0" collapsed="false">
      <c r="A29" s="5"/>
      <c r="B29" s="5"/>
      <c r="C29" s="5"/>
      <c r="D29" s="6"/>
      <c r="E29" s="6"/>
      <c r="F29" s="6"/>
      <c r="G29" s="6"/>
      <c r="H29" s="5"/>
      <c r="I29" s="5"/>
      <c r="J29" s="5"/>
      <c r="K29" s="5" t="str">
        <f aca="true">IF(H29="","",H29-TODAY())</f>
        <v/>
      </c>
      <c r="L29" s="5" t="str">
        <f aca="true">IF(AND(H29&lt;&gt;"",H29&lt;TODAY(),G29&lt;&gt;"対応完了"),"超過","")</f>
        <v/>
      </c>
    </row>
    <row r="30" customFormat="false" ht="24" hidden="false" customHeight="true" outlineLevel="0" collapsed="false">
      <c r="A30" s="8"/>
      <c r="B30" s="8"/>
      <c r="C30" s="8"/>
      <c r="D30" s="9"/>
      <c r="E30" s="9"/>
      <c r="F30" s="9"/>
      <c r="G30" s="9"/>
      <c r="H30" s="8"/>
      <c r="I30" s="8"/>
      <c r="J30" s="8"/>
      <c r="K30" s="8" t="str">
        <f aca="true">IF(H30="","",H30-TODAY())</f>
        <v/>
      </c>
      <c r="L30" s="8" t="str">
        <f aca="true">IF(AND(H30&lt;&gt;"",H30&lt;TODAY(),G30&lt;&gt;"対応完了"),"超過","")</f>
        <v/>
      </c>
    </row>
    <row r="31" customFormat="false" ht="24" hidden="false" customHeight="true" outlineLevel="0" collapsed="false">
      <c r="A31" s="5"/>
      <c r="B31" s="5"/>
      <c r="C31" s="5"/>
      <c r="D31" s="6"/>
      <c r="E31" s="6"/>
      <c r="F31" s="6"/>
      <c r="G31" s="6"/>
      <c r="H31" s="5"/>
      <c r="I31" s="5"/>
      <c r="J31" s="5"/>
      <c r="K31" s="5" t="str">
        <f aca="true">IF(H31="","",H31-TODAY())</f>
        <v/>
      </c>
      <c r="L31" s="5" t="str">
        <f aca="true">IF(AND(H31&lt;&gt;"",H31&lt;TODAY(),G31&lt;&gt;"対応完了"),"超過","")</f>
        <v/>
      </c>
    </row>
    <row r="32" customFormat="false" ht="24" hidden="false" customHeight="true" outlineLevel="0" collapsed="false">
      <c r="A32" s="8"/>
      <c r="B32" s="8"/>
      <c r="C32" s="8"/>
      <c r="D32" s="9"/>
      <c r="E32" s="9"/>
      <c r="F32" s="9"/>
      <c r="G32" s="9"/>
      <c r="H32" s="8"/>
      <c r="I32" s="8"/>
      <c r="J32" s="8"/>
      <c r="K32" s="8" t="str">
        <f aca="true">IF(H32="","",H32-TODAY())</f>
        <v/>
      </c>
      <c r="L32" s="8" t="str">
        <f aca="true">IF(AND(H32&lt;&gt;"",H32&lt;TODAY(),G32&lt;&gt;"対応完了"),"超過","")</f>
        <v/>
      </c>
    </row>
    <row r="33" customFormat="false" ht="24" hidden="false" customHeight="true" outlineLevel="0" collapsed="false">
      <c r="A33" s="5"/>
      <c r="B33" s="5"/>
      <c r="C33" s="5"/>
      <c r="D33" s="6"/>
      <c r="E33" s="6"/>
      <c r="F33" s="6"/>
      <c r="G33" s="6"/>
      <c r="H33" s="5"/>
      <c r="I33" s="5"/>
      <c r="J33" s="5"/>
      <c r="K33" s="5" t="str">
        <f aca="true">IF(H33="","",H33-TODAY())</f>
        <v/>
      </c>
      <c r="L33" s="5" t="str">
        <f aca="true">IF(AND(H33&lt;&gt;"",H33&lt;TODAY(),G33&lt;&gt;"対応完了"),"超過","")</f>
        <v/>
      </c>
    </row>
    <row r="34" customFormat="false" ht="24" hidden="false" customHeight="true" outlineLevel="0" collapsed="false">
      <c r="A34" s="8"/>
      <c r="B34" s="8"/>
      <c r="C34" s="8"/>
      <c r="D34" s="9"/>
      <c r="E34" s="9"/>
      <c r="F34" s="9"/>
      <c r="G34" s="9"/>
      <c r="H34" s="8"/>
      <c r="I34" s="8"/>
      <c r="J34" s="8"/>
      <c r="K34" s="8" t="str">
        <f aca="true">IF(H34="","",H34-TODAY())</f>
        <v/>
      </c>
      <c r="L34" s="8" t="str">
        <f aca="true">IF(AND(H34&lt;&gt;"",H34&lt;TODAY(),G34&lt;&gt;"対応完了"),"超過","")</f>
        <v/>
      </c>
    </row>
  </sheetData>
  <mergeCells count="2">
    <mergeCell ref="A1:L1"/>
    <mergeCell ref="A2:L2"/>
  </mergeCells>
  <conditionalFormatting sqref="L5:L34">
    <cfRule type="cellIs" priority="2" operator="equal" aboveAverage="0" equalAverage="0" bottom="0" percent="0" rank="0" text="" dxfId="0">
      <formula>"超過"</formula>
    </cfRule>
  </conditionalFormatting>
  <conditionalFormatting sqref="G5:G34">
    <cfRule type="cellIs" priority="3" operator="equal" aboveAverage="0" equalAverage="0" bottom="0" percent="0" rank="0" text="" dxfId="1">
      <formula>"対応完了"</formula>
    </cfRule>
  </conditionalFormatting>
  <dataValidations count="2">
    <dataValidation allowBlank="true" errorStyle="stop" operator="between" showDropDown="false" showErrorMessage="false" showInputMessage="false" sqref="D5:F34" type="list">
      <formula1>"要,不要,要確認"</formula1>
      <formula2>0</formula2>
    </dataValidation>
    <dataValidation allowBlank="true" errorStyle="stop" operator="between" showDropDown="false" showErrorMessage="false" showInputMessage="false" sqref="G5:G34" type="list">
      <formula1>"未確認,一次確認中,法令適用確認中,部署確認中,契約書修正中,書面整備中,個人情報確認中,委託先管理確認中,対応不要,対応完了,継続ウォッチ"</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3"/>
    <col collapsed="false" customWidth="true" hidden="false" outlineLevel="0" max="2" min="2" style="0" width="22"/>
    <col collapsed="false" customWidth="true" hidden="false" outlineLevel="0" max="3" min="3" style="0" width="28"/>
    <col collapsed="false" customWidth="true" hidden="false" outlineLevel="0" max="4" min="4" style="0" width="24"/>
    <col collapsed="false" customWidth="true" hidden="false" outlineLevel="0" max="5" min="5" style="0" width="30"/>
    <col collapsed="false" customWidth="true" hidden="false" outlineLevel="0" max="6" min="6" style="0" width="22"/>
    <col collapsed="false" customWidth="true" hidden="false" outlineLevel="0" max="7" min="7" style="0" width="28"/>
    <col collapsed="false" customWidth="true" hidden="false" outlineLevel="0" max="8" min="8" style="0" width="18"/>
    <col collapsed="false" customWidth="true" hidden="false" outlineLevel="0" max="9" min="9" style="0" width="22"/>
  </cols>
  <sheetData>
    <row r="1" customFormat="false" ht="25.5" hidden="false" customHeight="true" outlineLevel="0" collapsed="false">
      <c r="A1" s="1" t="s">
        <v>46</v>
      </c>
      <c r="B1" s="1"/>
      <c r="C1" s="1"/>
      <c r="D1" s="1"/>
      <c r="E1" s="1"/>
      <c r="F1" s="1"/>
      <c r="G1" s="1"/>
      <c r="H1" s="1"/>
      <c r="I1" s="1"/>
    </row>
    <row r="2" customFormat="false" ht="15.75" hidden="false" customHeight="true" outlineLevel="0" collapsed="false">
      <c r="A2" s="2" t="s">
        <v>47</v>
      </c>
      <c r="B2" s="2"/>
      <c r="C2" s="2"/>
      <c r="D2" s="2"/>
      <c r="E2" s="2"/>
      <c r="F2" s="2"/>
      <c r="G2" s="2"/>
      <c r="H2" s="2"/>
      <c r="I2" s="2"/>
    </row>
    <row r="4" customFormat="false" ht="24" hidden="false" customHeight="true" outlineLevel="0" collapsed="false">
      <c r="A4" s="3" t="s">
        <v>2</v>
      </c>
      <c r="B4" s="3" t="s">
        <v>48</v>
      </c>
      <c r="C4" s="3" t="s">
        <v>49</v>
      </c>
      <c r="D4" s="3" t="s">
        <v>50</v>
      </c>
      <c r="E4" s="3" t="s">
        <v>51</v>
      </c>
      <c r="F4" s="3" t="s">
        <v>52</v>
      </c>
      <c r="G4" s="3" t="s">
        <v>53</v>
      </c>
      <c r="H4" s="3" t="s">
        <v>54</v>
      </c>
      <c r="I4" s="3" t="s">
        <v>55</v>
      </c>
    </row>
    <row r="5" customFormat="false" ht="24" hidden="false" customHeight="true" outlineLevel="0" collapsed="false">
      <c r="A5" s="5" t="s">
        <v>15</v>
      </c>
      <c r="B5" s="6" t="s">
        <v>56</v>
      </c>
      <c r="C5" s="6" t="s">
        <v>57</v>
      </c>
      <c r="D5" s="6" t="s">
        <v>58</v>
      </c>
      <c r="E5" s="5" t="s">
        <v>59</v>
      </c>
      <c r="F5" s="6" t="s">
        <v>60</v>
      </c>
      <c r="G5" s="6" t="s">
        <v>61</v>
      </c>
      <c r="H5" s="6" t="s">
        <v>62</v>
      </c>
      <c r="I5" s="5"/>
    </row>
    <row r="6" customFormat="false" ht="24" hidden="false" customHeight="true" outlineLevel="0" collapsed="false">
      <c r="A6" s="8" t="s">
        <v>25</v>
      </c>
      <c r="B6" s="9" t="s">
        <v>28</v>
      </c>
      <c r="C6" s="9" t="s">
        <v>63</v>
      </c>
      <c r="D6" s="9" t="s">
        <v>64</v>
      </c>
      <c r="E6" s="9" t="s">
        <v>65</v>
      </c>
      <c r="F6" s="9" t="s">
        <v>66</v>
      </c>
      <c r="G6" s="8" t="s">
        <v>59</v>
      </c>
      <c r="H6" s="9" t="s">
        <v>67</v>
      </c>
      <c r="I6" s="9" t="s">
        <v>68</v>
      </c>
    </row>
    <row r="7" customFormat="false" ht="24" hidden="false" customHeight="true" outlineLevel="0" collapsed="false">
      <c r="A7" s="5" t="s">
        <v>34</v>
      </c>
      <c r="B7" s="6" t="s">
        <v>28</v>
      </c>
      <c r="C7" s="6" t="s">
        <v>69</v>
      </c>
      <c r="D7" s="6" t="s">
        <v>64</v>
      </c>
      <c r="E7" s="6" t="s">
        <v>70</v>
      </c>
      <c r="F7" s="6" t="s">
        <v>66</v>
      </c>
      <c r="G7" s="5" t="s">
        <v>59</v>
      </c>
      <c r="H7" s="5"/>
      <c r="I7" s="6" t="s">
        <v>71</v>
      </c>
    </row>
    <row r="8" customFormat="false" ht="24" hidden="false" customHeight="true" outlineLevel="0" collapsed="false">
      <c r="A8" s="8"/>
      <c r="B8" s="9"/>
      <c r="C8" s="8"/>
      <c r="D8" s="9"/>
      <c r="E8" s="8"/>
      <c r="F8" s="9"/>
      <c r="G8" s="8"/>
      <c r="H8" s="8"/>
      <c r="I8" s="8"/>
    </row>
    <row r="9" customFormat="false" ht="24" hidden="false" customHeight="true" outlineLevel="0" collapsed="false">
      <c r="A9" s="5"/>
      <c r="B9" s="6"/>
      <c r="C9" s="5"/>
      <c r="D9" s="6"/>
      <c r="E9" s="5"/>
      <c r="F9" s="6"/>
      <c r="G9" s="5"/>
      <c r="H9" s="5"/>
      <c r="I9" s="5"/>
    </row>
    <row r="10" customFormat="false" ht="24" hidden="false" customHeight="true" outlineLevel="0" collapsed="false">
      <c r="A10" s="8"/>
      <c r="B10" s="9"/>
      <c r="C10" s="8"/>
      <c r="D10" s="9"/>
      <c r="E10" s="8"/>
      <c r="F10" s="9"/>
      <c r="G10" s="8"/>
      <c r="H10" s="8"/>
      <c r="I10" s="8"/>
    </row>
    <row r="11" customFormat="false" ht="24" hidden="false" customHeight="true" outlineLevel="0" collapsed="false">
      <c r="A11" s="5"/>
      <c r="B11" s="6"/>
      <c r="C11" s="5"/>
      <c r="D11" s="6"/>
      <c r="E11" s="5"/>
      <c r="F11" s="6"/>
      <c r="G11" s="5"/>
      <c r="H11" s="5"/>
      <c r="I11" s="5"/>
    </row>
    <row r="12" customFormat="false" ht="24" hidden="false" customHeight="true" outlineLevel="0" collapsed="false">
      <c r="A12" s="8"/>
      <c r="B12" s="9"/>
      <c r="C12" s="8"/>
      <c r="D12" s="9"/>
      <c r="E12" s="8"/>
      <c r="F12" s="9"/>
      <c r="G12" s="8"/>
      <c r="H12" s="8"/>
      <c r="I12" s="8"/>
    </row>
    <row r="13" customFormat="false" ht="24" hidden="false" customHeight="true" outlineLevel="0" collapsed="false">
      <c r="A13" s="5"/>
      <c r="B13" s="6"/>
      <c r="C13" s="5"/>
      <c r="D13" s="6"/>
      <c r="E13" s="5"/>
      <c r="F13" s="6"/>
      <c r="G13" s="5"/>
      <c r="H13" s="5"/>
      <c r="I13" s="5"/>
    </row>
    <row r="14" customFormat="false" ht="24" hidden="false" customHeight="true" outlineLevel="0" collapsed="false">
      <c r="A14" s="8"/>
      <c r="B14" s="9"/>
      <c r="C14" s="8"/>
      <c r="D14" s="9"/>
      <c r="E14" s="8"/>
      <c r="F14" s="9"/>
      <c r="G14" s="8"/>
      <c r="H14" s="8"/>
      <c r="I14" s="8"/>
    </row>
    <row r="15" customFormat="false" ht="24" hidden="false" customHeight="true" outlineLevel="0" collapsed="false">
      <c r="A15" s="5"/>
      <c r="B15" s="6"/>
      <c r="C15" s="5"/>
      <c r="D15" s="6"/>
      <c r="E15" s="5"/>
      <c r="F15" s="6"/>
      <c r="G15" s="5"/>
      <c r="H15" s="5"/>
      <c r="I15" s="5"/>
    </row>
    <row r="16" customFormat="false" ht="24" hidden="false" customHeight="true" outlineLevel="0" collapsed="false">
      <c r="A16" s="8"/>
      <c r="B16" s="9"/>
      <c r="C16" s="8"/>
      <c r="D16" s="9"/>
      <c r="E16" s="8"/>
      <c r="F16" s="9"/>
      <c r="G16" s="8"/>
      <c r="H16" s="8"/>
      <c r="I16" s="8"/>
    </row>
    <row r="17" customFormat="false" ht="24" hidden="false" customHeight="true" outlineLevel="0" collapsed="false">
      <c r="A17" s="5"/>
      <c r="B17" s="6"/>
      <c r="C17" s="5"/>
      <c r="D17" s="6"/>
      <c r="E17" s="5"/>
      <c r="F17" s="6"/>
      <c r="G17" s="5"/>
      <c r="H17" s="5"/>
      <c r="I17" s="5"/>
    </row>
    <row r="18" customFormat="false" ht="24" hidden="false" customHeight="true" outlineLevel="0" collapsed="false">
      <c r="A18" s="8"/>
      <c r="B18" s="9"/>
      <c r="C18" s="8"/>
      <c r="D18" s="9"/>
      <c r="E18" s="8"/>
      <c r="F18" s="9"/>
      <c r="G18" s="8"/>
      <c r="H18" s="8"/>
      <c r="I18" s="8"/>
    </row>
    <row r="19" customFormat="false" ht="24" hidden="false" customHeight="true" outlineLevel="0" collapsed="false">
      <c r="A19" s="5"/>
      <c r="B19" s="6"/>
      <c r="C19" s="5"/>
      <c r="D19" s="6"/>
      <c r="E19" s="5"/>
      <c r="F19" s="6"/>
      <c r="G19" s="5"/>
      <c r="H19" s="5"/>
      <c r="I19" s="5"/>
    </row>
    <row r="20" customFormat="false" ht="24" hidden="false" customHeight="true" outlineLevel="0" collapsed="false">
      <c r="A20" s="8"/>
      <c r="B20" s="9"/>
      <c r="C20" s="8"/>
      <c r="D20" s="9"/>
      <c r="E20" s="8"/>
      <c r="F20" s="9"/>
      <c r="G20" s="8"/>
      <c r="H20" s="8"/>
      <c r="I20" s="8"/>
    </row>
    <row r="21" customFormat="false" ht="24" hidden="false" customHeight="true" outlineLevel="0" collapsed="false">
      <c r="A21" s="5"/>
      <c r="B21" s="6"/>
      <c r="C21" s="5"/>
      <c r="D21" s="6"/>
      <c r="E21" s="5"/>
      <c r="F21" s="6"/>
      <c r="G21" s="5"/>
      <c r="H21" s="5"/>
      <c r="I21" s="5"/>
    </row>
    <row r="22" customFormat="false" ht="24" hidden="false" customHeight="true" outlineLevel="0" collapsed="false">
      <c r="A22" s="8"/>
      <c r="B22" s="9"/>
      <c r="C22" s="8"/>
      <c r="D22" s="9"/>
      <c r="E22" s="8"/>
      <c r="F22" s="9"/>
      <c r="G22" s="8"/>
      <c r="H22" s="8"/>
      <c r="I22" s="8"/>
    </row>
    <row r="23" customFormat="false" ht="24" hidden="false" customHeight="true" outlineLevel="0" collapsed="false">
      <c r="A23" s="5"/>
      <c r="B23" s="6"/>
      <c r="C23" s="5"/>
      <c r="D23" s="6"/>
      <c r="E23" s="5"/>
      <c r="F23" s="6"/>
      <c r="G23" s="5"/>
      <c r="H23" s="5"/>
      <c r="I23" s="5"/>
    </row>
    <row r="24" customFormat="false" ht="24" hidden="false" customHeight="true" outlineLevel="0" collapsed="false">
      <c r="A24" s="8"/>
      <c r="B24" s="9"/>
      <c r="C24" s="8"/>
      <c r="D24" s="9"/>
      <c r="E24" s="8"/>
      <c r="F24" s="9"/>
      <c r="G24" s="8"/>
      <c r="H24" s="8"/>
      <c r="I24" s="8"/>
    </row>
    <row r="25" customFormat="false" ht="24" hidden="false" customHeight="true" outlineLevel="0" collapsed="false">
      <c r="A25" s="5"/>
      <c r="B25" s="6"/>
      <c r="C25" s="5"/>
      <c r="D25" s="6"/>
      <c r="E25" s="5"/>
      <c r="F25" s="6"/>
      <c r="G25" s="5"/>
      <c r="H25" s="5"/>
      <c r="I25" s="5"/>
    </row>
    <row r="26" customFormat="false" ht="24" hidden="false" customHeight="true" outlineLevel="0" collapsed="false">
      <c r="A26" s="8"/>
      <c r="B26" s="9"/>
      <c r="C26" s="8"/>
      <c r="D26" s="9"/>
      <c r="E26" s="8"/>
      <c r="F26" s="9"/>
      <c r="G26" s="8"/>
      <c r="H26" s="8"/>
      <c r="I26" s="8"/>
    </row>
    <row r="27" customFormat="false" ht="24" hidden="false" customHeight="true" outlineLevel="0" collapsed="false">
      <c r="A27" s="5"/>
      <c r="B27" s="6"/>
      <c r="C27" s="5"/>
      <c r="D27" s="6"/>
      <c r="E27" s="5"/>
      <c r="F27" s="6"/>
      <c r="G27" s="5"/>
      <c r="H27" s="5"/>
      <c r="I27" s="5"/>
    </row>
    <row r="28" customFormat="false" ht="24" hidden="false" customHeight="true" outlineLevel="0" collapsed="false">
      <c r="A28" s="8"/>
      <c r="B28" s="9"/>
      <c r="C28" s="8"/>
      <c r="D28" s="9"/>
      <c r="E28" s="8"/>
      <c r="F28" s="9"/>
      <c r="G28" s="8"/>
      <c r="H28" s="8"/>
      <c r="I28" s="8"/>
    </row>
    <row r="29" customFormat="false" ht="24" hidden="false" customHeight="true" outlineLevel="0" collapsed="false">
      <c r="A29" s="5"/>
      <c r="B29" s="6"/>
      <c r="C29" s="5"/>
      <c r="D29" s="6"/>
      <c r="E29" s="5"/>
      <c r="F29" s="6"/>
      <c r="G29" s="5"/>
      <c r="H29" s="5"/>
      <c r="I29" s="5"/>
    </row>
    <row r="30" customFormat="false" ht="24" hidden="false" customHeight="true" outlineLevel="0" collapsed="false">
      <c r="A30" s="8"/>
      <c r="B30" s="9"/>
      <c r="C30" s="8"/>
      <c r="D30" s="9"/>
      <c r="E30" s="8"/>
      <c r="F30" s="9"/>
      <c r="G30" s="8"/>
      <c r="H30" s="8"/>
      <c r="I30" s="8"/>
    </row>
    <row r="31" customFormat="false" ht="24" hidden="false" customHeight="true" outlineLevel="0" collapsed="false">
      <c r="A31" s="5"/>
      <c r="B31" s="6"/>
      <c r="C31" s="5"/>
      <c r="D31" s="6"/>
      <c r="E31" s="5"/>
      <c r="F31" s="6"/>
      <c r="G31" s="5"/>
      <c r="H31" s="5"/>
      <c r="I31" s="5"/>
    </row>
    <row r="32" customFormat="false" ht="24" hidden="false" customHeight="true" outlineLevel="0" collapsed="false">
      <c r="A32" s="8"/>
      <c r="B32" s="9"/>
      <c r="C32" s="8"/>
      <c r="D32" s="9"/>
      <c r="E32" s="8"/>
      <c r="F32" s="9"/>
      <c r="G32" s="8"/>
      <c r="H32" s="8"/>
      <c r="I32" s="8"/>
    </row>
    <row r="33" customFormat="false" ht="24" hidden="false" customHeight="true" outlineLevel="0" collapsed="false">
      <c r="A33" s="5"/>
      <c r="B33" s="6"/>
      <c r="C33" s="5"/>
      <c r="D33" s="6"/>
      <c r="E33" s="5"/>
      <c r="F33" s="6"/>
      <c r="G33" s="5"/>
      <c r="H33" s="5"/>
      <c r="I33" s="5"/>
    </row>
    <row r="34" customFormat="false" ht="24" hidden="false" customHeight="true" outlineLevel="0" collapsed="false">
      <c r="A34" s="8"/>
      <c r="B34" s="9"/>
      <c r="C34" s="8"/>
      <c r="D34" s="9"/>
      <c r="E34" s="8"/>
      <c r="F34" s="9"/>
      <c r="G34" s="8"/>
      <c r="H34" s="8"/>
      <c r="I34" s="8"/>
    </row>
  </sheetData>
  <mergeCells count="2">
    <mergeCell ref="A1:I1"/>
    <mergeCell ref="A2:I2"/>
  </mergeCells>
  <dataValidations count="3">
    <dataValidation allowBlank="true" errorStyle="stop" operator="between" showDropDown="false" showErrorMessage="false" showInputMessage="false" sqref="B5:B34" type="list">
      <formula1>"委託事業者該当,非該当,要確認"</formula1>
      <formula2>0</formula2>
    </dataValidation>
    <dataValidation allowBlank="true" errorStyle="stop" operator="between" showDropDown="false" showErrorMessage="false" showInputMessage="false" sqref="D5:D34" type="list">
      <formula1>"適用,非適用,要確認"</formula1>
      <formula2>0</formula2>
    </dataValidation>
    <dataValidation allowBlank="true" errorStyle="stop" operator="between" showDropDown="false" showErrorMessage="false" showInputMessage="false" sqref="F5:F34" type="list">
      <formula1>"委託先監督要,委託先監督不要,要確認"</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3"/>
    <col collapsed="false" customWidth="true" hidden="false" outlineLevel="0" max="2" min="2" style="0" width="22"/>
    <col collapsed="false" customWidth="true" hidden="false" outlineLevel="0" max="3" min="3" style="0" width="32"/>
    <col collapsed="false" customWidth="true" hidden="false" outlineLevel="0" max="4" min="4" style="0" width="16"/>
    <col collapsed="false" customWidth="true" hidden="false" outlineLevel="0" max="5" min="5" style="0" width="18"/>
    <col collapsed="false" customWidth="true" hidden="false" outlineLevel="0" max="7" min="6" style="0" width="14"/>
    <col collapsed="false" customWidth="true" hidden="false" outlineLevel="0" max="8" min="8" style="0" width="22"/>
  </cols>
  <sheetData>
    <row r="1" customFormat="false" ht="25.5" hidden="false" customHeight="true" outlineLevel="0" collapsed="false">
      <c r="A1" s="1" t="s">
        <v>72</v>
      </c>
      <c r="B1" s="1"/>
      <c r="C1" s="1"/>
      <c r="D1" s="1"/>
      <c r="E1" s="1"/>
      <c r="F1" s="1"/>
      <c r="G1" s="1"/>
      <c r="H1" s="1"/>
    </row>
    <row r="2" customFormat="false" ht="15.75" hidden="false" customHeight="true" outlineLevel="0" collapsed="false">
      <c r="A2" s="2" t="s">
        <v>73</v>
      </c>
      <c r="B2" s="2"/>
      <c r="C2" s="2"/>
      <c r="D2" s="2"/>
      <c r="E2" s="2"/>
      <c r="F2" s="2"/>
      <c r="G2" s="2"/>
      <c r="H2" s="2"/>
    </row>
    <row r="4" customFormat="false" ht="24" hidden="false" customHeight="true" outlineLevel="0" collapsed="false">
      <c r="A4" s="3" t="s">
        <v>2</v>
      </c>
      <c r="B4" s="3" t="s">
        <v>74</v>
      </c>
      <c r="C4" s="3" t="s">
        <v>75</v>
      </c>
      <c r="D4" s="3" t="s">
        <v>76</v>
      </c>
      <c r="E4" s="3" t="s">
        <v>77</v>
      </c>
      <c r="F4" s="3" t="s">
        <v>78</v>
      </c>
      <c r="G4" s="3" t="s">
        <v>79</v>
      </c>
      <c r="H4" s="3" t="s">
        <v>80</v>
      </c>
    </row>
    <row r="5" customFormat="false" ht="24" hidden="false" customHeight="true" outlineLevel="0" collapsed="false">
      <c r="A5" s="5" t="s">
        <v>15</v>
      </c>
      <c r="B5" s="6" t="s">
        <v>81</v>
      </c>
      <c r="C5" s="6" t="s">
        <v>82</v>
      </c>
      <c r="D5" s="6" t="s">
        <v>83</v>
      </c>
      <c r="E5" s="6" t="s">
        <v>84</v>
      </c>
      <c r="F5" s="5"/>
      <c r="G5" s="5" t="s">
        <v>85</v>
      </c>
      <c r="H5" s="5" t="str">
        <f aca="false">IF(A5="","",IF(D5="完了","完了","要対応"))</f>
        <v>要対応</v>
      </c>
    </row>
    <row r="6" customFormat="false" ht="24" hidden="false" customHeight="true" outlineLevel="0" collapsed="false">
      <c r="A6" s="8" t="s">
        <v>25</v>
      </c>
      <c r="B6" s="9" t="s">
        <v>86</v>
      </c>
      <c r="C6" s="9" t="s">
        <v>87</v>
      </c>
      <c r="D6" s="9" t="s">
        <v>88</v>
      </c>
      <c r="E6" s="9" t="s">
        <v>89</v>
      </c>
      <c r="F6" s="8"/>
      <c r="G6" s="8" t="s">
        <v>90</v>
      </c>
      <c r="H6" s="8" t="str">
        <f aca="false">IF(A6="","",IF(D6="完了","完了","要対応"))</f>
        <v>完了</v>
      </c>
    </row>
    <row r="7" customFormat="false" ht="24" hidden="false" customHeight="true" outlineLevel="0" collapsed="false">
      <c r="A7" s="5" t="s">
        <v>34</v>
      </c>
      <c r="B7" s="6" t="s">
        <v>81</v>
      </c>
      <c r="C7" s="6" t="s">
        <v>91</v>
      </c>
      <c r="D7" s="6" t="s">
        <v>84</v>
      </c>
      <c r="E7" s="6" t="s">
        <v>84</v>
      </c>
      <c r="F7" s="5"/>
      <c r="G7" s="5" t="s">
        <v>59</v>
      </c>
      <c r="H7" s="5" t="str">
        <f aca="false">IF(A7="","",IF(D7="完了","完了","要対応"))</f>
        <v>要対応</v>
      </c>
    </row>
    <row r="8" customFormat="false" ht="24" hidden="false" customHeight="true" outlineLevel="0" collapsed="false">
      <c r="A8" s="8"/>
      <c r="B8" s="8"/>
      <c r="C8" s="8"/>
      <c r="D8" s="9"/>
      <c r="E8" s="9"/>
      <c r="F8" s="8"/>
      <c r="G8" s="8"/>
      <c r="H8" s="8" t="str">
        <f aca="false">IF(A8="","",IF(D8="完了","完了","要対応"))</f>
        <v/>
      </c>
    </row>
    <row r="9" customFormat="false" ht="24" hidden="false" customHeight="true" outlineLevel="0" collapsed="false">
      <c r="A9" s="5"/>
      <c r="B9" s="5"/>
      <c r="C9" s="5"/>
      <c r="D9" s="6"/>
      <c r="E9" s="6"/>
      <c r="F9" s="5"/>
      <c r="G9" s="5"/>
      <c r="H9" s="5" t="str">
        <f aca="false">IF(A9="","",IF(D9="完了","完了","要対応"))</f>
        <v/>
      </c>
    </row>
    <row r="10" customFormat="false" ht="24" hidden="false" customHeight="true" outlineLevel="0" collapsed="false">
      <c r="A10" s="8"/>
      <c r="B10" s="8"/>
      <c r="C10" s="8"/>
      <c r="D10" s="9"/>
      <c r="E10" s="9"/>
      <c r="F10" s="8"/>
      <c r="G10" s="8"/>
      <c r="H10" s="8" t="str">
        <f aca="false">IF(A10="","",IF(D10="完了","完了","要対応"))</f>
        <v/>
      </c>
    </row>
    <row r="11" customFormat="false" ht="24" hidden="false" customHeight="true" outlineLevel="0" collapsed="false">
      <c r="A11" s="5"/>
      <c r="B11" s="5"/>
      <c r="C11" s="5"/>
      <c r="D11" s="6"/>
      <c r="E11" s="6"/>
      <c r="F11" s="5"/>
      <c r="G11" s="5"/>
      <c r="H11" s="5" t="str">
        <f aca="false">IF(A11="","",IF(D11="完了","完了","要対応"))</f>
        <v/>
      </c>
    </row>
    <row r="12" customFormat="false" ht="24" hidden="false" customHeight="true" outlineLevel="0" collapsed="false">
      <c r="A12" s="8"/>
      <c r="B12" s="8"/>
      <c r="C12" s="8"/>
      <c r="D12" s="9"/>
      <c r="E12" s="9"/>
      <c r="F12" s="8"/>
      <c r="G12" s="8"/>
      <c r="H12" s="8" t="str">
        <f aca="false">IF(A12="","",IF(D12="完了","完了","要対応"))</f>
        <v/>
      </c>
    </row>
    <row r="13" customFormat="false" ht="24" hidden="false" customHeight="true" outlineLevel="0" collapsed="false">
      <c r="A13" s="5"/>
      <c r="B13" s="5"/>
      <c r="C13" s="5"/>
      <c r="D13" s="6"/>
      <c r="E13" s="6"/>
      <c r="F13" s="5"/>
      <c r="G13" s="5"/>
      <c r="H13" s="5" t="str">
        <f aca="false">IF(A13="","",IF(D13="完了","完了","要対応"))</f>
        <v/>
      </c>
    </row>
    <row r="14" customFormat="false" ht="24" hidden="false" customHeight="true" outlineLevel="0" collapsed="false">
      <c r="A14" s="8"/>
      <c r="B14" s="8"/>
      <c r="C14" s="8"/>
      <c r="D14" s="9"/>
      <c r="E14" s="9"/>
      <c r="F14" s="8"/>
      <c r="G14" s="8"/>
      <c r="H14" s="8" t="str">
        <f aca="false">IF(A14="","",IF(D14="完了","完了","要対応"))</f>
        <v/>
      </c>
    </row>
    <row r="15" customFormat="false" ht="24" hidden="false" customHeight="true" outlineLevel="0" collapsed="false">
      <c r="A15" s="5"/>
      <c r="B15" s="5"/>
      <c r="C15" s="5"/>
      <c r="D15" s="6"/>
      <c r="E15" s="6"/>
      <c r="F15" s="5"/>
      <c r="G15" s="5"/>
      <c r="H15" s="5" t="str">
        <f aca="false">IF(A15="","",IF(D15="完了","完了","要対応"))</f>
        <v/>
      </c>
    </row>
    <row r="16" customFormat="false" ht="24" hidden="false" customHeight="true" outlineLevel="0" collapsed="false">
      <c r="A16" s="8"/>
      <c r="B16" s="8"/>
      <c r="C16" s="8"/>
      <c r="D16" s="9"/>
      <c r="E16" s="9"/>
      <c r="F16" s="8"/>
      <c r="G16" s="8"/>
      <c r="H16" s="8" t="str">
        <f aca="false">IF(A16="","",IF(D16="完了","完了","要対応"))</f>
        <v/>
      </c>
    </row>
    <row r="17" customFormat="false" ht="24" hidden="false" customHeight="true" outlineLevel="0" collapsed="false">
      <c r="A17" s="5"/>
      <c r="B17" s="5"/>
      <c r="C17" s="5"/>
      <c r="D17" s="6"/>
      <c r="E17" s="6"/>
      <c r="F17" s="5"/>
      <c r="G17" s="5"/>
      <c r="H17" s="5" t="str">
        <f aca="false">IF(A17="","",IF(D17="完了","完了","要対応"))</f>
        <v/>
      </c>
    </row>
    <row r="18" customFormat="false" ht="24" hidden="false" customHeight="true" outlineLevel="0" collapsed="false">
      <c r="A18" s="8"/>
      <c r="B18" s="8"/>
      <c r="C18" s="8"/>
      <c r="D18" s="9"/>
      <c r="E18" s="9"/>
      <c r="F18" s="8"/>
      <c r="G18" s="8"/>
      <c r="H18" s="8" t="str">
        <f aca="false">IF(A18="","",IF(D18="完了","完了","要対応"))</f>
        <v/>
      </c>
    </row>
    <row r="19" customFormat="false" ht="24" hidden="false" customHeight="true" outlineLevel="0" collapsed="false">
      <c r="A19" s="5"/>
      <c r="B19" s="5"/>
      <c r="C19" s="5"/>
      <c r="D19" s="6"/>
      <c r="E19" s="6"/>
      <c r="F19" s="5"/>
      <c r="G19" s="5"/>
      <c r="H19" s="5" t="str">
        <f aca="false">IF(A19="","",IF(D19="完了","完了","要対応"))</f>
        <v/>
      </c>
    </row>
    <row r="20" customFormat="false" ht="24" hidden="false" customHeight="true" outlineLevel="0" collapsed="false">
      <c r="A20" s="8"/>
      <c r="B20" s="8"/>
      <c r="C20" s="8"/>
      <c r="D20" s="9"/>
      <c r="E20" s="9"/>
      <c r="F20" s="8"/>
      <c r="G20" s="8"/>
      <c r="H20" s="8" t="str">
        <f aca="false">IF(A20="","",IF(D20="完了","完了","要対応"))</f>
        <v/>
      </c>
    </row>
    <row r="21" customFormat="false" ht="24" hidden="false" customHeight="true" outlineLevel="0" collapsed="false">
      <c r="A21" s="5"/>
      <c r="B21" s="5"/>
      <c r="C21" s="5"/>
      <c r="D21" s="6"/>
      <c r="E21" s="6"/>
      <c r="F21" s="5"/>
      <c r="G21" s="5"/>
      <c r="H21" s="5" t="str">
        <f aca="false">IF(A21="","",IF(D21="完了","完了","要対応"))</f>
        <v/>
      </c>
    </row>
    <row r="22" customFormat="false" ht="24" hidden="false" customHeight="true" outlineLevel="0" collapsed="false">
      <c r="A22" s="8"/>
      <c r="B22" s="8"/>
      <c r="C22" s="8"/>
      <c r="D22" s="9"/>
      <c r="E22" s="9"/>
      <c r="F22" s="8"/>
      <c r="G22" s="8"/>
      <c r="H22" s="8" t="str">
        <f aca="false">IF(A22="","",IF(D22="完了","完了","要対応"))</f>
        <v/>
      </c>
    </row>
    <row r="23" customFormat="false" ht="24" hidden="false" customHeight="true" outlineLevel="0" collapsed="false">
      <c r="A23" s="5"/>
      <c r="B23" s="5"/>
      <c r="C23" s="5"/>
      <c r="D23" s="6"/>
      <c r="E23" s="6"/>
      <c r="F23" s="5"/>
      <c r="G23" s="5"/>
      <c r="H23" s="5" t="str">
        <f aca="false">IF(A23="","",IF(D23="完了","完了","要対応"))</f>
        <v/>
      </c>
    </row>
    <row r="24" customFormat="false" ht="24" hidden="false" customHeight="true" outlineLevel="0" collapsed="false">
      <c r="A24" s="8"/>
      <c r="B24" s="8"/>
      <c r="C24" s="8"/>
      <c r="D24" s="9"/>
      <c r="E24" s="9"/>
      <c r="F24" s="8"/>
      <c r="G24" s="8"/>
      <c r="H24" s="8" t="str">
        <f aca="false">IF(A24="","",IF(D24="完了","完了","要対応"))</f>
        <v/>
      </c>
    </row>
    <row r="25" customFormat="false" ht="24" hidden="false" customHeight="true" outlineLevel="0" collapsed="false">
      <c r="A25" s="5"/>
      <c r="B25" s="5"/>
      <c r="C25" s="5"/>
      <c r="D25" s="6"/>
      <c r="E25" s="6"/>
      <c r="F25" s="5"/>
      <c r="G25" s="5"/>
      <c r="H25" s="5" t="str">
        <f aca="false">IF(A25="","",IF(D25="完了","完了","要対応"))</f>
        <v/>
      </c>
    </row>
    <row r="26" customFormat="false" ht="24" hidden="false" customHeight="true" outlineLevel="0" collapsed="false">
      <c r="A26" s="8"/>
      <c r="B26" s="8"/>
      <c r="C26" s="8"/>
      <c r="D26" s="9"/>
      <c r="E26" s="9"/>
      <c r="F26" s="8"/>
      <c r="G26" s="8"/>
      <c r="H26" s="8" t="str">
        <f aca="false">IF(A26="","",IF(D26="完了","完了","要対応"))</f>
        <v/>
      </c>
    </row>
    <row r="27" customFormat="false" ht="24" hidden="false" customHeight="true" outlineLevel="0" collapsed="false">
      <c r="A27" s="5"/>
      <c r="B27" s="5"/>
      <c r="C27" s="5"/>
      <c r="D27" s="6"/>
      <c r="E27" s="6"/>
      <c r="F27" s="5"/>
      <c r="G27" s="5"/>
      <c r="H27" s="5" t="str">
        <f aca="false">IF(A27="","",IF(D27="完了","完了","要対応"))</f>
        <v/>
      </c>
    </row>
    <row r="28" customFormat="false" ht="24" hidden="false" customHeight="true" outlineLevel="0" collapsed="false">
      <c r="A28" s="8"/>
      <c r="B28" s="8"/>
      <c r="C28" s="8"/>
      <c r="D28" s="9"/>
      <c r="E28" s="9"/>
      <c r="F28" s="8"/>
      <c r="G28" s="8"/>
      <c r="H28" s="8" t="str">
        <f aca="false">IF(A28="","",IF(D28="完了","完了","要対応"))</f>
        <v/>
      </c>
    </row>
    <row r="29" customFormat="false" ht="24" hidden="false" customHeight="true" outlineLevel="0" collapsed="false">
      <c r="A29" s="5"/>
      <c r="B29" s="5"/>
      <c r="C29" s="5"/>
      <c r="D29" s="6"/>
      <c r="E29" s="6"/>
      <c r="F29" s="5"/>
      <c r="G29" s="5"/>
      <c r="H29" s="5" t="str">
        <f aca="false">IF(A29="","",IF(D29="完了","完了","要対応"))</f>
        <v/>
      </c>
    </row>
    <row r="30" customFormat="false" ht="24" hidden="false" customHeight="true" outlineLevel="0" collapsed="false">
      <c r="A30" s="8"/>
      <c r="B30" s="8"/>
      <c r="C30" s="8"/>
      <c r="D30" s="9"/>
      <c r="E30" s="9"/>
      <c r="F30" s="8"/>
      <c r="G30" s="8"/>
      <c r="H30" s="8" t="str">
        <f aca="false">IF(A30="","",IF(D30="完了","完了","要対応"))</f>
        <v/>
      </c>
    </row>
    <row r="31" customFormat="false" ht="24" hidden="false" customHeight="true" outlineLevel="0" collapsed="false">
      <c r="A31" s="5"/>
      <c r="B31" s="5"/>
      <c r="C31" s="5"/>
      <c r="D31" s="6"/>
      <c r="E31" s="6"/>
      <c r="F31" s="5"/>
      <c r="G31" s="5"/>
      <c r="H31" s="5" t="str">
        <f aca="false">IF(A31="","",IF(D31="完了","完了","要対応"))</f>
        <v/>
      </c>
    </row>
    <row r="32" customFormat="false" ht="24" hidden="false" customHeight="true" outlineLevel="0" collapsed="false">
      <c r="A32" s="8"/>
      <c r="B32" s="8"/>
      <c r="C32" s="8"/>
      <c r="D32" s="9"/>
      <c r="E32" s="9"/>
      <c r="F32" s="8"/>
      <c r="G32" s="8"/>
      <c r="H32" s="8" t="str">
        <f aca="false">IF(A32="","",IF(D32="完了","完了","要対応"))</f>
        <v/>
      </c>
    </row>
    <row r="33" customFormat="false" ht="24" hidden="false" customHeight="true" outlineLevel="0" collapsed="false">
      <c r="A33" s="5"/>
      <c r="B33" s="5"/>
      <c r="C33" s="5"/>
      <c r="D33" s="6"/>
      <c r="E33" s="6"/>
      <c r="F33" s="5"/>
      <c r="G33" s="5"/>
      <c r="H33" s="5" t="str">
        <f aca="false">IF(A33="","",IF(D33="完了","完了","要対応"))</f>
        <v/>
      </c>
    </row>
    <row r="34" customFormat="false" ht="24" hidden="false" customHeight="true" outlineLevel="0" collapsed="false">
      <c r="A34" s="8"/>
      <c r="B34" s="8"/>
      <c r="C34" s="8"/>
      <c r="D34" s="9"/>
      <c r="E34" s="9"/>
      <c r="F34" s="8"/>
      <c r="G34" s="8"/>
      <c r="H34" s="8" t="str">
        <f aca="false">IF(A34="","",IF(D34="完了","完了","要対応"))</f>
        <v/>
      </c>
    </row>
  </sheetData>
  <mergeCells count="2">
    <mergeCell ref="A1:H1"/>
    <mergeCell ref="A2:H2"/>
  </mergeCells>
  <conditionalFormatting sqref="H5:H34">
    <cfRule type="cellIs" priority="2" operator="equal" aboveAverage="0" equalAverage="0" bottom="0" percent="0" rank="0" text="" dxfId="2">
      <formula>"要対応"</formula>
    </cfRule>
    <cfRule type="cellIs" priority="3" operator="equal" aboveAverage="0" equalAverage="0" bottom="0" percent="0" rank="0" text="" dxfId="1">
      <formula>"完了"</formula>
    </cfRule>
  </conditionalFormatting>
  <dataValidations count="2">
    <dataValidation allowBlank="true" errorStyle="stop" operator="between" showDropDown="false" showErrorMessage="false" showInputMessage="false" sqref="D5:D34" type="list">
      <formula1>"未着手,作成中,完了"</formula1>
      <formula2>0</formula2>
    </dataValidation>
    <dataValidation allowBlank="true" errorStyle="stop" operator="between" showDropDown="false" showErrorMessage="false" showInputMessage="false" sqref="E5:E34" type="list">
      <formula1>"未着手,協議中,合意"</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3"/>
    <col collapsed="false" customWidth="true" hidden="false" outlineLevel="0" max="2" min="2" style="0" width="22"/>
    <col collapsed="false" customWidth="true" hidden="false" outlineLevel="0" max="3" min="3" style="0" width="26"/>
    <col collapsed="false" customWidth="true" hidden="false" outlineLevel="0" max="4" min="4" style="0" width="18"/>
    <col collapsed="false" customWidth="true" hidden="false" outlineLevel="0" max="5" min="5" style="0" width="16"/>
    <col collapsed="false" customWidth="true" hidden="false" outlineLevel="0" max="6" min="6" style="0" width="14"/>
    <col collapsed="false" customWidth="true" hidden="false" outlineLevel="0" max="7" min="7" style="0" width="22"/>
  </cols>
  <sheetData>
    <row r="1" customFormat="false" ht="25.5" hidden="false" customHeight="true" outlineLevel="0" collapsed="false">
      <c r="A1" s="1" t="s">
        <v>92</v>
      </c>
      <c r="B1" s="1"/>
      <c r="C1" s="1"/>
      <c r="D1" s="1"/>
      <c r="E1" s="1"/>
      <c r="F1" s="1"/>
      <c r="G1" s="1"/>
    </row>
    <row r="2" customFormat="false" ht="15.75" hidden="false" customHeight="true" outlineLevel="0" collapsed="false">
      <c r="A2" s="2" t="s">
        <v>93</v>
      </c>
      <c r="B2" s="2"/>
      <c r="C2" s="2"/>
      <c r="D2" s="2"/>
      <c r="E2" s="2"/>
      <c r="F2" s="2"/>
      <c r="G2" s="2"/>
    </row>
    <row r="4" customFormat="false" ht="24" hidden="false" customHeight="true" outlineLevel="0" collapsed="false">
      <c r="A4" s="3" t="s">
        <v>2</v>
      </c>
      <c r="B4" s="3" t="s">
        <v>94</v>
      </c>
      <c r="C4" s="3" t="s">
        <v>95</v>
      </c>
      <c r="D4" s="3" t="s">
        <v>96</v>
      </c>
      <c r="E4" s="3" t="s">
        <v>97</v>
      </c>
      <c r="F4" s="3" t="s">
        <v>98</v>
      </c>
      <c r="G4" s="3" t="s">
        <v>99</v>
      </c>
    </row>
    <row r="5" customFormat="false" ht="24" hidden="false" customHeight="true" outlineLevel="0" collapsed="false">
      <c r="A5" s="5" t="s">
        <v>15</v>
      </c>
      <c r="B5" s="6" t="s">
        <v>100</v>
      </c>
      <c r="C5" s="6" t="s">
        <v>100</v>
      </c>
      <c r="D5" s="6" t="s">
        <v>101</v>
      </c>
      <c r="E5" s="6" t="s">
        <v>102</v>
      </c>
      <c r="F5" s="5" t="s">
        <v>103</v>
      </c>
      <c r="G5" s="5" t="str">
        <f aca="false">IF(A5="","",IF(OR(B5&lt;&gt;"整備済",C5&lt;&gt;"整備済"),"要対応","完了"))</f>
        <v>完了</v>
      </c>
    </row>
    <row r="6" customFormat="false" ht="24" hidden="false" customHeight="true" outlineLevel="0" collapsed="false">
      <c r="A6" s="8" t="s">
        <v>25</v>
      </c>
      <c r="B6" s="9" t="s">
        <v>104</v>
      </c>
      <c r="C6" s="9" t="s">
        <v>104</v>
      </c>
      <c r="D6" s="9" t="s">
        <v>105</v>
      </c>
      <c r="E6" s="9" t="s">
        <v>106</v>
      </c>
      <c r="F6" s="8" t="s">
        <v>32</v>
      </c>
      <c r="G6" s="8" t="str">
        <f aca="false">IF(A6="","",IF(OR(B6&lt;&gt;"整備済",C6&lt;&gt;"整備済"),"要対応","完了"))</f>
        <v>要対応</v>
      </c>
    </row>
    <row r="7" customFormat="false" ht="24" hidden="false" customHeight="true" outlineLevel="0" collapsed="false">
      <c r="A7" s="5" t="s">
        <v>34</v>
      </c>
      <c r="B7" s="6" t="s">
        <v>107</v>
      </c>
      <c r="C7" s="6" t="s">
        <v>107</v>
      </c>
      <c r="D7" s="6" t="s">
        <v>105</v>
      </c>
      <c r="E7" s="6" t="s">
        <v>28</v>
      </c>
      <c r="F7" s="5" t="s">
        <v>108</v>
      </c>
      <c r="G7" s="5" t="str">
        <f aca="false">IF(A7="","",IF(OR(B7&lt;&gt;"整備済",C7&lt;&gt;"整備済"),"要対応","完了"))</f>
        <v>要対応</v>
      </c>
    </row>
    <row r="8" customFormat="false" ht="24" hidden="false" customHeight="true" outlineLevel="0" collapsed="false">
      <c r="A8" s="8"/>
      <c r="B8" s="9"/>
      <c r="C8" s="9"/>
      <c r="D8" s="9"/>
      <c r="E8" s="9"/>
      <c r="F8" s="8"/>
      <c r="G8" s="8" t="str">
        <f aca="false">IF(A8="","",IF(OR(B8&lt;&gt;"整備済",C8&lt;&gt;"整備済"),"要対応","完了"))</f>
        <v/>
      </c>
    </row>
    <row r="9" customFormat="false" ht="24" hidden="false" customHeight="true" outlineLevel="0" collapsed="false">
      <c r="A9" s="5"/>
      <c r="B9" s="6"/>
      <c r="C9" s="6"/>
      <c r="D9" s="6"/>
      <c r="E9" s="6"/>
      <c r="F9" s="5"/>
      <c r="G9" s="5" t="str">
        <f aca="false">IF(A9="","",IF(OR(B9&lt;&gt;"整備済",C9&lt;&gt;"整備済"),"要対応","完了"))</f>
        <v/>
      </c>
    </row>
    <row r="10" customFormat="false" ht="24" hidden="false" customHeight="true" outlineLevel="0" collapsed="false">
      <c r="A10" s="8"/>
      <c r="B10" s="9"/>
      <c r="C10" s="9"/>
      <c r="D10" s="9"/>
      <c r="E10" s="9"/>
      <c r="F10" s="8"/>
      <c r="G10" s="8" t="str">
        <f aca="false">IF(A10="","",IF(OR(B10&lt;&gt;"整備済",C10&lt;&gt;"整備済"),"要対応","完了"))</f>
        <v/>
      </c>
    </row>
    <row r="11" customFormat="false" ht="24" hidden="false" customHeight="true" outlineLevel="0" collapsed="false">
      <c r="A11" s="5"/>
      <c r="B11" s="6"/>
      <c r="C11" s="6"/>
      <c r="D11" s="6"/>
      <c r="E11" s="6"/>
      <c r="F11" s="5"/>
      <c r="G11" s="5" t="str">
        <f aca="false">IF(A11="","",IF(OR(B11&lt;&gt;"整備済",C11&lt;&gt;"整備済"),"要対応","完了"))</f>
        <v/>
      </c>
    </row>
    <row r="12" customFormat="false" ht="24" hidden="false" customHeight="true" outlineLevel="0" collapsed="false">
      <c r="A12" s="8"/>
      <c r="B12" s="9"/>
      <c r="C12" s="9"/>
      <c r="D12" s="9"/>
      <c r="E12" s="9"/>
      <c r="F12" s="8"/>
      <c r="G12" s="8" t="str">
        <f aca="false">IF(A12="","",IF(OR(B12&lt;&gt;"整備済",C12&lt;&gt;"整備済"),"要対応","完了"))</f>
        <v/>
      </c>
    </row>
    <row r="13" customFormat="false" ht="24" hidden="false" customHeight="true" outlineLevel="0" collapsed="false">
      <c r="A13" s="5"/>
      <c r="B13" s="6"/>
      <c r="C13" s="6"/>
      <c r="D13" s="6"/>
      <c r="E13" s="6"/>
      <c r="F13" s="5"/>
      <c r="G13" s="5" t="str">
        <f aca="false">IF(A13="","",IF(OR(B13&lt;&gt;"整備済",C13&lt;&gt;"整備済"),"要対応","完了"))</f>
        <v/>
      </c>
    </row>
    <row r="14" customFormat="false" ht="24" hidden="false" customHeight="true" outlineLevel="0" collapsed="false">
      <c r="A14" s="8"/>
      <c r="B14" s="9"/>
      <c r="C14" s="9"/>
      <c r="D14" s="9"/>
      <c r="E14" s="9"/>
      <c r="F14" s="8"/>
      <c r="G14" s="8" t="str">
        <f aca="false">IF(A14="","",IF(OR(B14&lt;&gt;"整備済",C14&lt;&gt;"整備済"),"要対応","完了"))</f>
        <v/>
      </c>
    </row>
    <row r="15" customFormat="false" ht="24" hidden="false" customHeight="true" outlineLevel="0" collapsed="false">
      <c r="A15" s="5"/>
      <c r="B15" s="6"/>
      <c r="C15" s="6"/>
      <c r="D15" s="6"/>
      <c r="E15" s="6"/>
      <c r="F15" s="5"/>
      <c r="G15" s="5" t="str">
        <f aca="false">IF(A15="","",IF(OR(B15&lt;&gt;"整備済",C15&lt;&gt;"整備済"),"要対応","完了"))</f>
        <v/>
      </c>
    </row>
    <row r="16" customFormat="false" ht="24" hidden="false" customHeight="true" outlineLevel="0" collapsed="false">
      <c r="A16" s="8"/>
      <c r="B16" s="9"/>
      <c r="C16" s="9"/>
      <c r="D16" s="9"/>
      <c r="E16" s="9"/>
      <c r="F16" s="8"/>
      <c r="G16" s="8" t="str">
        <f aca="false">IF(A16="","",IF(OR(B16&lt;&gt;"整備済",C16&lt;&gt;"整備済"),"要対応","完了"))</f>
        <v/>
      </c>
    </row>
    <row r="17" customFormat="false" ht="24" hidden="false" customHeight="true" outlineLevel="0" collapsed="false">
      <c r="A17" s="5"/>
      <c r="B17" s="6"/>
      <c r="C17" s="6"/>
      <c r="D17" s="6"/>
      <c r="E17" s="6"/>
      <c r="F17" s="5"/>
      <c r="G17" s="5" t="str">
        <f aca="false">IF(A17="","",IF(OR(B17&lt;&gt;"整備済",C17&lt;&gt;"整備済"),"要対応","完了"))</f>
        <v/>
      </c>
    </row>
    <row r="18" customFormat="false" ht="24" hidden="false" customHeight="true" outlineLevel="0" collapsed="false">
      <c r="A18" s="8"/>
      <c r="B18" s="9"/>
      <c r="C18" s="9"/>
      <c r="D18" s="9"/>
      <c r="E18" s="9"/>
      <c r="F18" s="8"/>
      <c r="G18" s="8" t="str">
        <f aca="false">IF(A18="","",IF(OR(B18&lt;&gt;"整備済",C18&lt;&gt;"整備済"),"要対応","完了"))</f>
        <v/>
      </c>
    </row>
    <row r="19" customFormat="false" ht="24" hidden="false" customHeight="true" outlineLevel="0" collapsed="false">
      <c r="A19" s="5"/>
      <c r="B19" s="6"/>
      <c r="C19" s="6"/>
      <c r="D19" s="6"/>
      <c r="E19" s="6"/>
      <c r="F19" s="5"/>
      <c r="G19" s="5" t="str">
        <f aca="false">IF(A19="","",IF(OR(B19&lt;&gt;"整備済",C19&lt;&gt;"整備済"),"要対応","完了"))</f>
        <v/>
      </c>
    </row>
    <row r="20" customFormat="false" ht="24" hidden="false" customHeight="true" outlineLevel="0" collapsed="false">
      <c r="A20" s="8"/>
      <c r="B20" s="9"/>
      <c r="C20" s="9"/>
      <c r="D20" s="9"/>
      <c r="E20" s="9"/>
      <c r="F20" s="8"/>
      <c r="G20" s="8" t="str">
        <f aca="false">IF(A20="","",IF(OR(B20&lt;&gt;"整備済",C20&lt;&gt;"整備済"),"要対応","完了"))</f>
        <v/>
      </c>
    </row>
    <row r="21" customFormat="false" ht="24" hidden="false" customHeight="true" outlineLevel="0" collapsed="false">
      <c r="A21" s="5"/>
      <c r="B21" s="6"/>
      <c r="C21" s="6"/>
      <c r="D21" s="6"/>
      <c r="E21" s="6"/>
      <c r="F21" s="5"/>
      <c r="G21" s="5" t="str">
        <f aca="false">IF(A21="","",IF(OR(B21&lt;&gt;"整備済",C21&lt;&gt;"整備済"),"要対応","完了"))</f>
        <v/>
      </c>
    </row>
    <row r="22" customFormat="false" ht="24" hidden="false" customHeight="true" outlineLevel="0" collapsed="false">
      <c r="A22" s="8"/>
      <c r="B22" s="9"/>
      <c r="C22" s="9"/>
      <c r="D22" s="9"/>
      <c r="E22" s="9"/>
      <c r="F22" s="8"/>
      <c r="G22" s="8" t="str">
        <f aca="false">IF(A22="","",IF(OR(B22&lt;&gt;"整備済",C22&lt;&gt;"整備済"),"要対応","完了"))</f>
        <v/>
      </c>
    </row>
    <row r="23" customFormat="false" ht="24" hidden="false" customHeight="true" outlineLevel="0" collapsed="false">
      <c r="A23" s="5"/>
      <c r="B23" s="6"/>
      <c r="C23" s="6"/>
      <c r="D23" s="6"/>
      <c r="E23" s="6"/>
      <c r="F23" s="5"/>
      <c r="G23" s="5" t="str">
        <f aca="false">IF(A23="","",IF(OR(B23&lt;&gt;"整備済",C23&lt;&gt;"整備済"),"要対応","完了"))</f>
        <v/>
      </c>
    </row>
    <row r="24" customFormat="false" ht="24" hidden="false" customHeight="true" outlineLevel="0" collapsed="false">
      <c r="A24" s="8"/>
      <c r="B24" s="9"/>
      <c r="C24" s="9"/>
      <c r="D24" s="9"/>
      <c r="E24" s="9"/>
      <c r="F24" s="8"/>
      <c r="G24" s="8" t="str">
        <f aca="false">IF(A24="","",IF(OR(B24&lt;&gt;"整備済",C24&lt;&gt;"整備済"),"要対応","完了"))</f>
        <v/>
      </c>
    </row>
    <row r="25" customFormat="false" ht="24" hidden="false" customHeight="true" outlineLevel="0" collapsed="false">
      <c r="A25" s="5"/>
      <c r="B25" s="6"/>
      <c r="C25" s="6"/>
      <c r="D25" s="6"/>
      <c r="E25" s="6"/>
      <c r="F25" s="5"/>
      <c r="G25" s="5" t="str">
        <f aca="false">IF(A25="","",IF(OR(B25&lt;&gt;"整備済",C25&lt;&gt;"整備済"),"要対応","完了"))</f>
        <v/>
      </c>
    </row>
    <row r="26" customFormat="false" ht="24" hidden="false" customHeight="true" outlineLevel="0" collapsed="false">
      <c r="A26" s="8"/>
      <c r="B26" s="9"/>
      <c r="C26" s="9"/>
      <c r="D26" s="9"/>
      <c r="E26" s="9"/>
      <c r="F26" s="8"/>
      <c r="G26" s="8" t="str">
        <f aca="false">IF(A26="","",IF(OR(B26&lt;&gt;"整備済",C26&lt;&gt;"整備済"),"要対応","完了"))</f>
        <v/>
      </c>
    </row>
    <row r="27" customFormat="false" ht="24" hidden="false" customHeight="true" outlineLevel="0" collapsed="false">
      <c r="A27" s="5"/>
      <c r="B27" s="6"/>
      <c r="C27" s="6"/>
      <c r="D27" s="6"/>
      <c r="E27" s="6"/>
      <c r="F27" s="5"/>
      <c r="G27" s="5" t="str">
        <f aca="false">IF(A27="","",IF(OR(B27&lt;&gt;"整備済",C27&lt;&gt;"整備済"),"要対応","完了"))</f>
        <v/>
      </c>
    </row>
    <row r="28" customFormat="false" ht="24" hidden="false" customHeight="true" outlineLevel="0" collapsed="false">
      <c r="A28" s="8"/>
      <c r="B28" s="9"/>
      <c r="C28" s="9"/>
      <c r="D28" s="9"/>
      <c r="E28" s="9"/>
      <c r="F28" s="8"/>
      <c r="G28" s="8" t="str">
        <f aca="false">IF(A28="","",IF(OR(B28&lt;&gt;"整備済",C28&lt;&gt;"整備済"),"要対応","完了"))</f>
        <v/>
      </c>
    </row>
    <row r="29" customFormat="false" ht="24" hidden="false" customHeight="true" outlineLevel="0" collapsed="false">
      <c r="A29" s="5"/>
      <c r="B29" s="6"/>
      <c r="C29" s="6"/>
      <c r="D29" s="6"/>
      <c r="E29" s="6"/>
      <c r="F29" s="5"/>
      <c r="G29" s="5" t="str">
        <f aca="false">IF(A29="","",IF(OR(B29&lt;&gt;"整備済",C29&lt;&gt;"整備済"),"要対応","完了"))</f>
        <v/>
      </c>
    </row>
    <row r="30" customFormat="false" ht="24" hidden="false" customHeight="true" outlineLevel="0" collapsed="false">
      <c r="A30" s="8"/>
      <c r="B30" s="9"/>
      <c r="C30" s="9"/>
      <c r="D30" s="9"/>
      <c r="E30" s="9"/>
      <c r="F30" s="8"/>
      <c r="G30" s="8" t="str">
        <f aca="false">IF(A30="","",IF(OR(B30&lt;&gt;"整備済",C30&lt;&gt;"整備済"),"要対応","完了"))</f>
        <v/>
      </c>
    </row>
    <row r="31" customFormat="false" ht="24" hidden="false" customHeight="true" outlineLevel="0" collapsed="false">
      <c r="A31" s="5"/>
      <c r="B31" s="6"/>
      <c r="C31" s="6"/>
      <c r="D31" s="6"/>
      <c r="E31" s="6"/>
      <c r="F31" s="5"/>
      <c r="G31" s="5" t="str">
        <f aca="false">IF(A31="","",IF(OR(B31&lt;&gt;"整備済",C31&lt;&gt;"整備済"),"要対応","完了"))</f>
        <v/>
      </c>
    </row>
    <row r="32" customFormat="false" ht="24" hidden="false" customHeight="true" outlineLevel="0" collapsed="false">
      <c r="A32" s="8"/>
      <c r="B32" s="9"/>
      <c r="C32" s="9"/>
      <c r="D32" s="9"/>
      <c r="E32" s="9"/>
      <c r="F32" s="8"/>
      <c r="G32" s="8" t="str">
        <f aca="false">IF(A32="","",IF(OR(B32&lt;&gt;"整備済",C32&lt;&gt;"整備済"),"要対応","完了"))</f>
        <v/>
      </c>
    </row>
    <row r="33" customFormat="false" ht="24" hidden="false" customHeight="true" outlineLevel="0" collapsed="false">
      <c r="A33" s="5"/>
      <c r="B33" s="6"/>
      <c r="C33" s="6"/>
      <c r="D33" s="6"/>
      <c r="E33" s="6"/>
      <c r="F33" s="5"/>
      <c r="G33" s="5" t="str">
        <f aca="false">IF(A33="","",IF(OR(B33&lt;&gt;"整備済",C33&lt;&gt;"整備済"),"要対応","完了"))</f>
        <v/>
      </c>
    </row>
    <row r="34" customFormat="false" ht="24" hidden="false" customHeight="true" outlineLevel="0" collapsed="false">
      <c r="A34" s="8"/>
      <c r="B34" s="9"/>
      <c r="C34" s="9"/>
      <c r="D34" s="9"/>
      <c r="E34" s="9"/>
      <c r="F34" s="8"/>
      <c r="G34" s="8" t="str">
        <f aca="false">IF(A34="","",IF(OR(B34&lt;&gt;"整備済",C34&lt;&gt;"整備済"),"要対応","完了"))</f>
        <v/>
      </c>
    </row>
  </sheetData>
  <mergeCells count="2">
    <mergeCell ref="A1:G1"/>
    <mergeCell ref="A2:G2"/>
  </mergeCells>
  <conditionalFormatting sqref="G5:G34">
    <cfRule type="cellIs" priority="2" operator="equal" aboveAverage="0" equalAverage="0" bottom="0" percent="0" rank="0" text="" dxfId="2">
      <formula>"要対応"</formula>
    </cfRule>
  </conditionalFormatting>
  <dataValidations count="3">
    <dataValidation allowBlank="true" errorStyle="stop" operator="between" showDropDown="false" showErrorMessage="false" showInputMessage="false" sqref="B5:C34" type="list">
      <formula1>"整備済,整備中,未整備"</formula1>
      <formula2>0</formula2>
    </dataValidation>
    <dataValidation allowBlank="true" errorStyle="stop" operator="between" showDropDown="false" showErrorMessage="false" showInputMessage="false" sqref="D5:D34" type="list">
      <formula1>"有,無"</formula1>
      <formula2>0</formula2>
    </dataValidation>
    <dataValidation allowBlank="true" errorStyle="stop" operator="between" showDropDown="false" showErrorMessage="false" showInputMessage="false" sqref="E5:E34" type="list">
      <formula1>"充足,不足,要確認"</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3"/>
    <col collapsed="false" customWidth="true" hidden="false" outlineLevel="0" max="2" min="2" style="0" width="28"/>
    <col collapsed="false" customWidth="true" hidden="false" outlineLevel="0" max="3" min="3" style="0" width="12"/>
    <col collapsed="false" customWidth="true" hidden="false" outlineLevel="0" max="5" min="4" style="0" width="20"/>
    <col collapsed="false" customWidth="true" hidden="false" outlineLevel="0" max="7" min="6" style="0" width="18"/>
    <col collapsed="false" customWidth="true" hidden="false" outlineLevel="0" max="9" min="8" style="0" width="14"/>
    <col collapsed="false" customWidth="true" hidden="false" outlineLevel="0" max="10" min="10" style="0" width="20"/>
  </cols>
  <sheetData>
    <row r="1" customFormat="false" ht="25.5" hidden="false" customHeight="true" outlineLevel="0" collapsed="false">
      <c r="A1" s="1" t="s">
        <v>109</v>
      </c>
      <c r="B1" s="1"/>
      <c r="C1" s="1"/>
      <c r="D1" s="1"/>
      <c r="E1" s="1"/>
      <c r="F1" s="1"/>
      <c r="G1" s="1"/>
      <c r="H1" s="1"/>
      <c r="I1" s="1"/>
      <c r="J1" s="1"/>
    </row>
    <row r="2" customFormat="false" ht="15.75" hidden="false" customHeight="true" outlineLevel="0" collapsed="false">
      <c r="A2" s="2" t="s">
        <v>110</v>
      </c>
      <c r="B2" s="2"/>
      <c r="C2" s="2"/>
      <c r="D2" s="2"/>
      <c r="E2" s="2"/>
      <c r="F2" s="2"/>
      <c r="G2" s="2"/>
      <c r="H2" s="2"/>
      <c r="I2" s="2"/>
      <c r="J2" s="2"/>
    </row>
    <row r="4" customFormat="false" ht="24" hidden="false" customHeight="true" outlineLevel="0" collapsed="false">
      <c r="A4" s="3" t="s">
        <v>2</v>
      </c>
      <c r="B4" s="3" t="s">
        <v>111</v>
      </c>
      <c r="C4" s="3" t="s">
        <v>112</v>
      </c>
      <c r="D4" s="3" t="s">
        <v>113</v>
      </c>
      <c r="E4" s="3" t="s">
        <v>114</v>
      </c>
      <c r="F4" s="3" t="s">
        <v>115</v>
      </c>
      <c r="G4" s="3" t="s">
        <v>116</v>
      </c>
      <c r="H4" s="3" t="s">
        <v>117</v>
      </c>
      <c r="I4" s="3" t="s">
        <v>11</v>
      </c>
      <c r="J4" s="3" t="s">
        <v>118</v>
      </c>
    </row>
    <row r="5" customFormat="false" ht="24" hidden="false" customHeight="true" outlineLevel="0" collapsed="false">
      <c r="A5" s="5" t="s">
        <v>15</v>
      </c>
      <c r="B5" s="6" t="s">
        <v>119</v>
      </c>
      <c r="C5" s="5" t="n">
        <v>5000</v>
      </c>
      <c r="D5" s="6" t="s">
        <v>105</v>
      </c>
      <c r="E5" s="6" t="s">
        <v>101</v>
      </c>
      <c r="F5" s="6" t="s">
        <v>120</v>
      </c>
      <c r="G5" s="6" t="s">
        <v>121</v>
      </c>
      <c r="H5" s="5" t="s">
        <v>122</v>
      </c>
      <c r="I5" s="5" t="s">
        <v>123</v>
      </c>
      <c r="J5" s="5" t="n">
        <f aca="true">IF(I5="","",I5-TODAY())</f>
        <v>129</v>
      </c>
    </row>
    <row r="6" customFormat="false" ht="24" hidden="false" customHeight="true" outlineLevel="0" collapsed="false">
      <c r="A6" s="8" t="s">
        <v>25</v>
      </c>
      <c r="B6" s="8" t="s">
        <v>59</v>
      </c>
      <c r="C6" s="8" t="n">
        <v>0</v>
      </c>
      <c r="D6" s="9" t="s">
        <v>105</v>
      </c>
      <c r="E6" s="9" t="s">
        <v>105</v>
      </c>
      <c r="F6" s="9" t="s">
        <v>124</v>
      </c>
      <c r="G6" s="8" t="s">
        <v>59</v>
      </c>
      <c r="H6" s="8"/>
      <c r="I6" s="8"/>
      <c r="J6" s="8" t="str">
        <f aca="true">IF(I6="","",I6-TODAY())</f>
        <v/>
      </c>
    </row>
    <row r="7" customFormat="false" ht="24" hidden="false" customHeight="true" outlineLevel="0" collapsed="false">
      <c r="A7" s="5" t="s">
        <v>34</v>
      </c>
      <c r="B7" s="5" t="s">
        <v>59</v>
      </c>
      <c r="C7" s="5" t="n">
        <v>0</v>
      </c>
      <c r="D7" s="6" t="s">
        <v>105</v>
      </c>
      <c r="E7" s="6" t="s">
        <v>105</v>
      </c>
      <c r="F7" s="6" t="s">
        <v>124</v>
      </c>
      <c r="G7" s="5" t="s">
        <v>59</v>
      </c>
      <c r="H7" s="5"/>
      <c r="I7" s="5"/>
      <c r="J7" s="5" t="str">
        <f aca="true">IF(I7="","",I7-TODAY())</f>
        <v/>
      </c>
    </row>
    <row r="8" customFormat="false" ht="24" hidden="false" customHeight="true" outlineLevel="0" collapsed="false">
      <c r="A8" s="8"/>
      <c r="B8" s="8"/>
      <c r="C8" s="8"/>
      <c r="D8" s="9"/>
      <c r="E8" s="9"/>
      <c r="F8" s="9"/>
      <c r="G8" s="8"/>
      <c r="H8" s="8"/>
      <c r="I8" s="8"/>
      <c r="J8" s="8" t="str">
        <f aca="true">IF(I8="","",I8-TODAY())</f>
        <v/>
      </c>
    </row>
    <row r="9" customFormat="false" ht="24" hidden="false" customHeight="true" outlineLevel="0" collapsed="false">
      <c r="A9" s="5"/>
      <c r="B9" s="5"/>
      <c r="C9" s="5"/>
      <c r="D9" s="6"/>
      <c r="E9" s="6"/>
      <c r="F9" s="6"/>
      <c r="G9" s="5"/>
      <c r="H9" s="5"/>
      <c r="I9" s="5"/>
      <c r="J9" s="5" t="str">
        <f aca="true">IF(I9="","",I9-TODAY())</f>
        <v/>
      </c>
    </row>
    <row r="10" customFormat="false" ht="24" hidden="false" customHeight="true" outlineLevel="0" collapsed="false">
      <c r="A10" s="8"/>
      <c r="B10" s="8"/>
      <c r="C10" s="8"/>
      <c r="D10" s="9"/>
      <c r="E10" s="9"/>
      <c r="F10" s="9"/>
      <c r="G10" s="8"/>
      <c r="H10" s="8"/>
      <c r="I10" s="8"/>
      <c r="J10" s="8" t="str">
        <f aca="true">IF(I10="","",I10-TODAY())</f>
        <v/>
      </c>
    </row>
    <row r="11" customFormat="false" ht="24" hidden="false" customHeight="true" outlineLevel="0" collapsed="false">
      <c r="A11" s="5"/>
      <c r="B11" s="5"/>
      <c r="C11" s="5"/>
      <c r="D11" s="6"/>
      <c r="E11" s="6"/>
      <c r="F11" s="6"/>
      <c r="G11" s="5"/>
      <c r="H11" s="5"/>
      <c r="I11" s="5"/>
      <c r="J11" s="5" t="str">
        <f aca="true">IF(I11="","",I11-TODAY())</f>
        <v/>
      </c>
    </row>
    <row r="12" customFormat="false" ht="24" hidden="false" customHeight="true" outlineLevel="0" collapsed="false">
      <c r="A12" s="8"/>
      <c r="B12" s="8"/>
      <c r="C12" s="8"/>
      <c r="D12" s="9"/>
      <c r="E12" s="9"/>
      <c r="F12" s="9"/>
      <c r="G12" s="8"/>
      <c r="H12" s="8"/>
      <c r="I12" s="8"/>
      <c r="J12" s="8" t="str">
        <f aca="true">IF(I12="","",I12-TODAY())</f>
        <v/>
      </c>
    </row>
    <row r="13" customFormat="false" ht="24" hidden="false" customHeight="true" outlineLevel="0" collapsed="false">
      <c r="A13" s="5"/>
      <c r="B13" s="5"/>
      <c r="C13" s="5"/>
      <c r="D13" s="6"/>
      <c r="E13" s="6"/>
      <c r="F13" s="6"/>
      <c r="G13" s="5"/>
      <c r="H13" s="5"/>
      <c r="I13" s="5"/>
      <c r="J13" s="5" t="str">
        <f aca="true">IF(I13="","",I13-TODAY())</f>
        <v/>
      </c>
    </row>
    <row r="14" customFormat="false" ht="24" hidden="false" customHeight="true" outlineLevel="0" collapsed="false">
      <c r="A14" s="8"/>
      <c r="B14" s="8"/>
      <c r="C14" s="8"/>
      <c r="D14" s="9"/>
      <c r="E14" s="9"/>
      <c r="F14" s="9"/>
      <c r="G14" s="8"/>
      <c r="H14" s="8"/>
      <c r="I14" s="8"/>
      <c r="J14" s="8" t="str">
        <f aca="true">IF(I14="","",I14-TODAY())</f>
        <v/>
      </c>
    </row>
    <row r="15" customFormat="false" ht="24" hidden="false" customHeight="true" outlineLevel="0" collapsed="false">
      <c r="A15" s="5"/>
      <c r="B15" s="5"/>
      <c r="C15" s="5"/>
      <c r="D15" s="6"/>
      <c r="E15" s="6"/>
      <c r="F15" s="6"/>
      <c r="G15" s="5"/>
      <c r="H15" s="5"/>
      <c r="I15" s="5"/>
      <c r="J15" s="5" t="str">
        <f aca="true">IF(I15="","",I15-TODAY())</f>
        <v/>
      </c>
    </row>
    <row r="16" customFormat="false" ht="24" hidden="false" customHeight="true" outlineLevel="0" collapsed="false">
      <c r="A16" s="8"/>
      <c r="B16" s="8"/>
      <c r="C16" s="8"/>
      <c r="D16" s="9"/>
      <c r="E16" s="9"/>
      <c r="F16" s="9"/>
      <c r="G16" s="8"/>
      <c r="H16" s="8"/>
      <c r="I16" s="8"/>
      <c r="J16" s="8" t="str">
        <f aca="true">IF(I16="","",I16-TODAY())</f>
        <v/>
      </c>
    </row>
    <row r="17" customFormat="false" ht="24" hidden="false" customHeight="true" outlineLevel="0" collapsed="false">
      <c r="A17" s="5"/>
      <c r="B17" s="5"/>
      <c r="C17" s="5"/>
      <c r="D17" s="6"/>
      <c r="E17" s="6"/>
      <c r="F17" s="6"/>
      <c r="G17" s="5"/>
      <c r="H17" s="5"/>
      <c r="I17" s="5"/>
      <c r="J17" s="5" t="str">
        <f aca="true">IF(I17="","",I17-TODAY())</f>
        <v/>
      </c>
    </row>
    <row r="18" customFormat="false" ht="24" hidden="false" customHeight="true" outlineLevel="0" collapsed="false">
      <c r="A18" s="8"/>
      <c r="B18" s="8"/>
      <c r="C18" s="8"/>
      <c r="D18" s="9"/>
      <c r="E18" s="9"/>
      <c r="F18" s="9"/>
      <c r="G18" s="8"/>
      <c r="H18" s="8"/>
      <c r="I18" s="8"/>
      <c r="J18" s="8" t="str">
        <f aca="true">IF(I18="","",I18-TODAY())</f>
        <v/>
      </c>
    </row>
    <row r="19" customFormat="false" ht="24" hidden="false" customHeight="true" outlineLevel="0" collapsed="false">
      <c r="A19" s="5"/>
      <c r="B19" s="5"/>
      <c r="C19" s="5"/>
      <c r="D19" s="6"/>
      <c r="E19" s="6"/>
      <c r="F19" s="6"/>
      <c r="G19" s="5"/>
      <c r="H19" s="5"/>
      <c r="I19" s="5"/>
      <c r="J19" s="5" t="str">
        <f aca="true">IF(I19="","",I19-TODAY())</f>
        <v/>
      </c>
    </row>
    <row r="20" customFormat="false" ht="24" hidden="false" customHeight="true" outlineLevel="0" collapsed="false">
      <c r="A20" s="8"/>
      <c r="B20" s="8"/>
      <c r="C20" s="8"/>
      <c r="D20" s="9"/>
      <c r="E20" s="9"/>
      <c r="F20" s="9"/>
      <c r="G20" s="8"/>
      <c r="H20" s="8"/>
      <c r="I20" s="8"/>
      <c r="J20" s="8" t="str">
        <f aca="true">IF(I20="","",I20-TODAY())</f>
        <v/>
      </c>
    </row>
    <row r="21" customFormat="false" ht="24" hidden="false" customHeight="true" outlineLevel="0" collapsed="false">
      <c r="A21" s="5"/>
      <c r="B21" s="5"/>
      <c r="C21" s="5"/>
      <c r="D21" s="6"/>
      <c r="E21" s="6"/>
      <c r="F21" s="6"/>
      <c r="G21" s="5"/>
      <c r="H21" s="5"/>
      <c r="I21" s="5"/>
      <c r="J21" s="5" t="str">
        <f aca="true">IF(I21="","",I21-TODAY())</f>
        <v/>
      </c>
    </row>
    <row r="22" customFormat="false" ht="24" hidden="false" customHeight="true" outlineLevel="0" collapsed="false">
      <c r="A22" s="8"/>
      <c r="B22" s="8"/>
      <c r="C22" s="8"/>
      <c r="D22" s="9"/>
      <c r="E22" s="9"/>
      <c r="F22" s="9"/>
      <c r="G22" s="8"/>
      <c r="H22" s="8"/>
      <c r="I22" s="8"/>
      <c r="J22" s="8" t="str">
        <f aca="true">IF(I22="","",I22-TODAY())</f>
        <v/>
      </c>
    </row>
    <row r="23" customFormat="false" ht="24" hidden="false" customHeight="true" outlineLevel="0" collapsed="false">
      <c r="A23" s="5"/>
      <c r="B23" s="5"/>
      <c r="C23" s="5"/>
      <c r="D23" s="6"/>
      <c r="E23" s="6"/>
      <c r="F23" s="6"/>
      <c r="G23" s="5"/>
      <c r="H23" s="5"/>
      <c r="I23" s="5"/>
      <c r="J23" s="5" t="str">
        <f aca="true">IF(I23="","",I23-TODAY())</f>
        <v/>
      </c>
    </row>
    <row r="24" customFormat="false" ht="24" hidden="false" customHeight="true" outlineLevel="0" collapsed="false">
      <c r="A24" s="8"/>
      <c r="B24" s="8"/>
      <c r="C24" s="8"/>
      <c r="D24" s="9"/>
      <c r="E24" s="9"/>
      <c r="F24" s="9"/>
      <c r="G24" s="8"/>
      <c r="H24" s="8"/>
      <c r="I24" s="8"/>
      <c r="J24" s="8" t="str">
        <f aca="true">IF(I24="","",I24-TODAY())</f>
        <v/>
      </c>
    </row>
    <row r="25" customFormat="false" ht="24" hidden="false" customHeight="true" outlineLevel="0" collapsed="false">
      <c r="A25" s="5"/>
      <c r="B25" s="5"/>
      <c r="C25" s="5"/>
      <c r="D25" s="6"/>
      <c r="E25" s="6"/>
      <c r="F25" s="6"/>
      <c r="G25" s="5"/>
      <c r="H25" s="5"/>
      <c r="I25" s="5"/>
      <c r="J25" s="5" t="str">
        <f aca="true">IF(I25="","",I25-TODAY())</f>
        <v/>
      </c>
    </row>
    <row r="26" customFormat="false" ht="24" hidden="false" customHeight="true" outlineLevel="0" collapsed="false">
      <c r="A26" s="8"/>
      <c r="B26" s="8"/>
      <c r="C26" s="8"/>
      <c r="D26" s="9"/>
      <c r="E26" s="9"/>
      <c r="F26" s="9"/>
      <c r="G26" s="8"/>
      <c r="H26" s="8"/>
      <c r="I26" s="8"/>
      <c r="J26" s="8" t="str">
        <f aca="true">IF(I26="","",I26-TODAY())</f>
        <v/>
      </c>
    </row>
    <row r="27" customFormat="false" ht="24" hidden="false" customHeight="true" outlineLevel="0" collapsed="false">
      <c r="A27" s="5"/>
      <c r="B27" s="5"/>
      <c r="C27" s="5"/>
      <c r="D27" s="6"/>
      <c r="E27" s="6"/>
      <c r="F27" s="6"/>
      <c r="G27" s="5"/>
      <c r="H27" s="5"/>
      <c r="I27" s="5"/>
      <c r="J27" s="5" t="str">
        <f aca="true">IF(I27="","",I27-TODAY())</f>
        <v/>
      </c>
    </row>
    <row r="28" customFormat="false" ht="24" hidden="false" customHeight="true" outlineLevel="0" collapsed="false">
      <c r="A28" s="8"/>
      <c r="B28" s="8"/>
      <c r="C28" s="8"/>
      <c r="D28" s="9"/>
      <c r="E28" s="9"/>
      <c r="F28" s="9"/>
      <c r="G28" s="8"/>
      <c r="H28" s="8"/>
      <c r="I28" s="8"/>
      <c r="J28" s="8" t="str">
        <f aca="true">IF(I28="","",I28-TODAY())</f>
        <v/>
      </c>
    </row>
    <row r="29" customFormat="false" ht="24" hidden="false" customHeight="true" outlineLevel="0" collapsed="false">
      <c r="A29" s="5"/>
      <c r="B29" s="5"/>
      <c r="C29" s="5"/>
      <c r="D29" s="6"/>
      <c r="E29" s="6"/>
      <c r="F29" s="6"/>
      <c r="G29" s="5"/>
      <c r="H29" s="5"/>
      <c r="I29" s="5"/>
      <c r="J29" s="5" t="str">
        <f aca="true">IF(I29="","",I29-TODAY())</f>
        <v/>
      </c>
    </row>
    <row r="30" customFormat="false" ht="24" hidden="false" customHeight="true" outlineLevel="0" collapsed="false">
      <c r="A30" s="8"/>
      <c r="B30" s="8"/>
      <c r="C30" s="8"/>
      <c r="D30" s="9"/>
      <c r="E30" s="9"/>
      <c r="F30" s="9"/>
      <c r="G30" s="8"/>
      <c r="H30" s="8"/>
      <c r="I30" s="8"/>
      <c r="J30" s="8" t="str">
        <f aca="true">IF(I30="","",I30-TODAY())</f>
        <v/>
      </c>
    </row>
    <row r="31" customFormat="false" ht="24" hidden="false" customHeight="true" outlineLevel="0" collapsed="false">
      <c r="A31" s="5"/>
      <c r="B31" s="5"/>
      <c r="C31" s="5"/>
      <c r="D31" s="6"/>
      <c r="E31" s="6"/>
      <c r="F31" s="6"/>
      <c r="G31" s="5"/>
      <c r="H31" s="5"/>
      <c r="I31" s="5"/>
      <c r="J31" s="5" t="str">
        <f aca="true">IF(I31="","",I31-TODAY())</f>
        <v/>
      </c>
    </row>
    <row r="32" customFormat="false" ht="24" hidden="false" customHeight="true" outlineLevel="0" collapsed="false">
      <c r="A32" s="8"/>
      <c r="B32" s="8"/>
      <c r="C32" s="8"/>
      <c r="D32" s="9"/>
      <c r="E32" s="9"/>
      <c r="F32" s="9"/>
      <c r="G32" s="8"/>
      <c r="H32" s="8"/>
      <c r="I32" s="8"/>
      <c r="J32" s="8" t="str">
        <f aca="true">IF(I32="","",I32-TODAY())</f>
        <v/>
      </c>
    </row>
    <row r="33" customFormat="false" ht="24" hidden="false" customHeight="true" outlineLevel="0" collapsed="false">
      <c r="A33" s="5"/>
      <c r="B33" s="5"/>
      <c r="C33" s="5"/>
      <c r="D33" s="6"/>
      <c r="E33" s="6"/>
      <c r="F33" s="6"/>
      <c r="G33" s="5"/>
      <c r="H33" s="5"/>
      <c r="I33" s="5"/>
      <c r="J33" s="5" t="str">
        <f aca="true">IF(I33="","",I33-TODAY())</f>
        <v/>
      </c>
    </row>
    <row r="34" customFormat="false" ht="24" hidden="false" customHeight="true" outlineLevel="0" collapsed="false">
      <c r="A34" s="8"/>
      <c r="B34" s="8"/>
      <c r="C34" s="8"/>
      <c r="D34" s="9"/>
      <c r="E34" s="9"/>
      <c r="F34" s="9"/>
      <c r="G34" s="8"/>
      <c r="H34" s="8"/>
      <c r="I34" s="8"/>
      <c r="J34" s="8" t="str">
        <f aca="true">IF(I34="","",I34-TODAY())</f>
        <v/>
      </c>
    </row>
  </sheetData>
  <mergeCells count="2">
    <mergeCell ref="A1:J1"/>
    <mergeCell ref="A2:J2"/>
  </mergeCells>
  <dataValidations count="3">
    <dataValidation allowBlank="true" errorStyle="stop" operator="between" showDropDown="false" showErrorMessage="false" showInputMessage="false" sqref="D5:E34" type="list">
      <formula1>"有,無"</formula1>
      <formula2>0</formula2>
    </dataValidation>
    <dataValidation allowBlank="true" errorStyle="stop" operator="between" showDropDown="false" showErrorMessage="false" showInputMessage="false" sqref="F5:F34" type="list">
      <formula1>"完了,一部,未確認"</formula1>
      <formula2>0</formula2>
    </dataValidation>
    <dataValidation allowBlank="true" errorStyle="stop" operator="between" showDropDown="false" showErrorMessage="false" showInputMessage="false" sqref="G5:G34" type="list">
      <formula1>"年1回,半期,四半期,月次,-"</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3"/>
    <col collapsed="false" customWidth="true" hidden="false" outlineLevel="0" max="7" min="2" style="0" width="12"/>
    <col collapsed="false" customWidth="true" hidden="false" outlineLevel="0" max="8" min="8" style="0" width="22"/>
    <col collapsed="false" customWidth="true" hidden="false" outlineLevel="0" max="9" min="9" style="0" width="12"/>
  </cols>
  <sheetData>
    <row r="1" customFormat="false" ht="25.5" hidden="false" customHeight="true" outlineLevel="0" collapsed="false">
      <c r="A1" s="1" t="s">
        <v>125</v>
      </c>
      <c r="B1" s="1"/>
      <c r="C1" s="1"/>
      <c r="D1" s="1"/>
      <c r="E1" s="1"/>
      <c r="F1" s="1"/>
      <c r="G1" s="1"/>
      <c r="H1" s="1"/>
      <c r="I1" s="1"/>
    </row>
    <row r="2" customFormat="false" ht="15.75" hidden="false" customHeight="true" outlineLevel="0" collapsed="false">
      <c r="A2" s="2" t="s">
        <v>126</v>
      </c>
      <c r="B2" s="2"/>
      <c r="C2" s="2"/>
      <c r="D2" s="2"/>
      <c r="E2" s="2"/>
      <c r="F2" s="2"/>
      <c r="G2" s="2"/>
      <c r="H2" s="2"/>
      <c r="I2" s="2"/>
    </row>
    <row r="4" customFormat="false" ht="24" hidden="false" customHeight="true" outlineLevel="0" collapsed="false">
      <c r="A4" s="3" t="s">
        <v>2</v>
      </c>
      <c r="B4" s="3" t="s">
        <v>127</v>
      </c>
      <c r="C4" s="3" t="s">
        <v>128</v>
      </c>
      <c r="D4" s="3" t="s">
        <v>129</v>
      </c>
      <c r="E4" s="3" t="s">
        <v>130</v>
      </c>
      <c r="F4" s="3" t="s">
        <v>131</v>
      </c>
      <c r="G4" s="3" t="s">
        <v>132</v>
      </c>
      <c r="H4" s="3" t="s">
        <v>133</v>
      </c>
      <c r="I4" s="3" t="s">
        <v>134</v>
      </c>
    </row>
    <row r="5" customFormat="false" ht="24" hidden="false" customHeight="true" outlineLevel="0" collapsed="false">
      <c r="A5" s="5" t="s">
        <v>15</v>
      </c>
      <c r="B5" s="6" t="s">
        <v>88</v>
      </c>
      <c r="C5" s="6" t="s">
        <v>88</v>
      </c>
      <c r="D5" s="6" t="s">
        <v>88</v>
      </c>
      <c r="E5" s="6" t="s">
        <v>135</v>
      </c>
      <c r="F5" s="6" t="s">
        <v>88</v>
      </c>
      <c r="G5" s="6" t="s">
        <v>136</v>
      </c>
      <c r="H5" s="6" t="s">
        <v>88</v>
      </c>
      <c r="I5" s="5" t="n">
        <f aca="false">IF(A5="","",COUNTIF(B5:H5,"待ち")+COUNTIF(B5:H5,"未依頼"))</f>
        <v>2</v>
      </c>
    </row>
    <row r="6" customFormat="false" ht="24" hidden="false" customHeight="true" outlineLevel="0" collapsed="false">
      <c r="A6" s="8" t="s">
        <v>25</v>
      </c>
      <c r="B6" s="9" t="s">
        <v>88</v>
      </c>
      <c r="C6" s="9" t="s">
        <v>88</v>
      </c>
      <c r="D6" s="9" t="s">
        <v>135</v>
      </c>
      <c r="E6" s="9" t="s">
        <v>135</v>
      </c>
      <c r="F6" s="9" t="s">
        <v>136</v>
      </c>
      <c r="G6" s="9" t="s">
        <v>88</v>
      </c>
      <c r="H6" s="9" t="s">
        <v>136</v>
      </c>
      <c r="I6" s="8" t="n">
        <f aca="false">IF(A6="","",COUNTIF(B6:H6,"待ち")+COUNTIF(B6:H6,"未依頼"))</f>
        <v>4</v>
      </c>
    </row>
    <row r="7" customFormat="false" ht="24" hidden="false" customHeight="true" outlineLevel="0" collapsed="false">
      <c r="A7" s="5" t="s">
        <v>34</v>
      </c>
      <c r="B7" s="6" t="s">
        <v>88</v>
      </c>
      <c r="C7" s="6" t="s">
        <v>88</v>
      </c>
      <c r="D7" s="6" t="s">
        <v>88</v>
      </c>
      <c r="E7" s="6" t="s">
        <v>88</v>
      </c>
      <c r="F7" s="6" t="s">
        <v>88</v>
      </c>
      <c r="G7" s="6" t="s">
        <v>88</v>
      </c>
      <c r="H7" s="6" t="s">
        <v>88</v>
      </c>
      <c r="I7" s="5" t="n">
        <f aca="false">IF(A7="","",COUNTIF(B7:H7,"待ち")+COUNTIF(B7:H7,"未依頼"))</f>
        <v>0</v>
      </c>
    </row>
    <row r="8" customFormat="false" ht="24" hidden="false" customHeight="true" outlineLevel="0" collapsed="false">
      <c r="A8" s="8"/>
      <c r="B8" s="9"/>
      <c r="C8" s="9"/>
      <c r="D8" s="9"/>
      <c r="E8" s="9"/>
      <c r="F8" s="9"/>
      <c r="G8" s="9"/>
      <c r="H8" s="9"/>
      <c r="I8" s="8" t="str">
        <f aca="false">IF(A8="","",COUNTIF(B8:H8,"待ち")+COUNTIF(B8:H8,"未依頼"))</f>
        <v/>
      </c>
    </row>
    <row r="9" customFormat="false" ht="24" hidden="false" customHeight="true" outlineLevel="0" collapsed="false">
      <c r="A9" s="5"/>
      <c r="B9" s="6"/>
      <c r="C9" s="6"/>
      <c r="D9" s="6"/>
      <c r="E9" s="6"/>
      <c r="F9" s="6"/>
      <c r="G9" s="6"/>
      <c r="H9" s="6"/>
      <c r="I9" s="5" t="str">
        <f aca="false">IF(A9="","",COUNTIF(B9:H9,"待ち")+COUNTIF(B9:H9,"未依頼"))</f>
        <v/>
      </c>
    </row>
    <row r="10" customFormat="false" ht="24" hidden="false" customHeight="true" outlineLevel="0" collapsed="false">
      <c r="A10" s="8"/>
      <c r="B10" s="9"/>
      <c r="C10" s="9"/>
      <c r="D10" s="9"/>
      <c r="E10" s="9"/>
      <c r="F10" s="9"/>
      <c r="G10" s="9"/>
      <c r="H10" s="9"/>
      <c r="I10" s="8" t="str">
        <f aca="false">IF(A10="","",COUNTIF(B10:H10,"待ち")+COUNTIF(B10:H10,"未依頼"))</f>
        <v/>
      </c>
    </row>
    <row r="11" customFormat="false" ht="24" hidden="false" customHeight="true" outlineLevel="0" collapsed="false">
      <c r="A11" s="5"/>
      <c r="B11" s="6"/>
      <c r="C11" s="6"/>
      <c r="D11" s="6"/>
      <c r="E11" s="6"/>
      <c r="F11" s="6"/>
      <c r="G11" s="6"/>
      <c r="H11" s="6"/>
      <c r="I11" s="5" t="str">
        <f aca="false">IF(A11="","",COUNTIF(B11:H11,"待ち")+COUNTIF(B11:H11,"未依頼"))</f>
        <v/>
      </c>
    </row>
    <row r="12" customFormat="false" ht="24" hidden="false" customHeight="true" outlineLevel="0" collapsed="false">
      <c r="A12" s="8"/>
      <c r="B12" s="9"/>
      <c r="C12" s="9"/>
      <c r="D12" s="9"/>
      <c r="E12" s="9"/>
      <c r="F12" s="9"/>
      <c r="G12" s="9"/>
      <c r="H12" s="9"/>
      <c r="I12" s="8" t="str">
        <f aca="false">IF(A12="","",COUNTIF(B12:H12,"待ち")+COUNTIF(B12:H12,"未依頼"))</f>
        <v/>
      </c>
    </row>
    <row r="13" customFormat="false" ht="24" hidden="false" customHeight="true" outlineLevel="0" collapsed="false">
      <c r="A13" s="5"/>
      <c r="B13" s="6"/>
      <c r="C13" s="6"/>
      <c r="D13" s="6"/>
      <c r="E13" s="6"/>
      <c r="F13" s="6"/>
      <c r="G13" s="6"/>
      <c r="H13" s="6"/>
      <c r="I13" s="5" t="str">
        <f aca="false">IF(A13="","",COUNTIF(B13:H13,"待ち")+COUNTIF(B13:H13,"未依頼"))</f>
        <v/>
      </c>
    </row>
    <row r="14" customFormat="false" ht="24" hidden="false" customHeight="true" outlineLevel="0" collapsed="false">
      <c r="A14" s="8"/>
      <c r="B14" s="9"/>
      <c r="C14" s="9"/>
      <c r="D14" s="9"/>
      <c r="E14" s="9"/>
      <c r="F14" s="9"/>
      <c r="G14" s="9"/>
      <c r="H14" s="9"/>
      <c r="I14" s="8" t="str">
        <f aca="false">IF(A14="","",COUNTIF(B14:H14,"待ち")+COUNTIF(B14:H14,"未依頼"))</f>
        <v/>
      </c>
    </row>
    <row r="15" customFormat="false" ht="24" hidden="false" customHeight="true" outlineLevel="0" collapsed="false">
      <c r="A15" s="5"/>
      <c r="B15" s="6"/>
      <c r="C15" s="6"/>
      <c r="D15" s="6"/>
      <c r="E15" s="6"/>
      <c r="F15" s="6"/>
      <c r="G15" s="6"/>
      <c r="H15" s="6"/>
      <c r="I15" s="5" t="str">
        <f aca="false">IF(A15="","",COUNTIF(B15:H15,"待ち")+COUNTIF(B15:H15,"未依頼"))</f>
        <v/>
      </c>
    </row>
    <row r="16" customFormat="false" ht="24" hidden="false" customHeight="true" outlineLevel="0" collapsed="false">
      <c r="A16" s="8"/>
      <c r="B16" s="9"/>
      <c r="C16" s="9"/>
      <c r="D16" s="9"/>
      <c r="E16" s="9"/>
      <c r="F16" s="9"/>
      <c r="G16" s="9"/>
      <c r="H16" s="9"/>
      <c r="I16" s="8" t="str">
        <f aca="false">IF(A16="","",COUNTIF(B16:H16,"待ち")+COUNTIF(B16:H16,"未依頼"))</f>
        <v/>
      </c>
    </row>
    <row r="17" customFormat="false" ht="24" hidden="false" customHeight="true" outlineLevel="0" collapsed="false">
      <c r="A17" s="5"/>
      <c r="B17" s="6"/>
      <c r="C17" s="6"/>
      <c r="D17" s="6"/>
      <c r="E17" s="6"/>
      <c r="F17" s="6"/>
      <c r="G17" s="6"/>
      <c r="H17" s="6"/>
      <c r="I17" s="5" t="str">
        <f aca="false">IF(A17="","",COUNTIF(B17:H17,"待ち")+COUNTIF(B17:H17,"未依頼"))</f>
        <v/>
      </c>
    </row>
    <row r="18" customFormat="false" ht="24" hidden="false" customHeight="true" outlineLevel="0" collapsed="false">
      <c r="A18" s="8"/>
      <c r="B18" s="9"/>
      <c r="C18" s="9"/>
      <c r="D18" s="9"/>
      <c r="E18" s="9"/>
      <c r="F18" s="9"/>
      <c r="G18" s="9"/>
      <c r="H18" s="9"/>
      <c r="I18" s="8" t="str">
        <f aca="false">IF(A18="","",COUNTIF(B18:H18,"待ち")+COUNTIF(B18:H18,"未依頼"))</f>
        <v/>
      </c>
    </row>
    <row r="19" customFormat="false" ht="24" hidden="false" customHeight="true" outlineLevel="0" collapsed="false">
      <c r="A19" s="5"/>
      <c r="B19" s="6"/>
      <c r="C19" s="6"/>
      <c r="D19" s="6"/>
      <c r="E19" s="6"/>
      <c r="F19" s="6"/>
      <c r="G19" s="6"/>
      <c r="H19" s="6"/>
      <c r="I19" s="5" t="str">
        <f aca="false">IF(A19="","",COUNTIF(B19:H19,"待ち")+COUNTIF(B19:H19,"未依頼"))</f>
        <v/>
      </c>
    </row>
    <row r="20" customFormat="false" ht="24" hidden="false" customHeight="true" outlineLevel="0" collapsed="false">
      <c r="A20" s="8"/>
      <c r="B20" s="9"/>
      <c r="C20" s="9"/>
      <c r="D20" s="9"/>
      <c r="E20" s="9"/>
      <c r="F20" s="9"/>
      <c r="G20" s="9"/>
      <c r="H20" s="9"/>
      <c r="I20" s="8" t="str">
        <f aca="false">IF(A20="","",COUNTIF(B20:H20,"待ち")+COUNTIF(B20:H20,"未依頼"))</f>
        <v/>
      </c>
    </row>
    <row r="21" customFormat="false" ht="24" hidden="false" customHeight="true" outlineLevel="0" collapsed="false">
      <c r="A21" s="5"/>
      <c r="B21" s="6"/>
      <c r="C21" s="6"/>
      <c r="D21" s="6"/>
      <c r="E21" s="6"/>
      <c r="F21" s="6"/>
      <c r="G21" s="6"/>
      <c r="H21" s="6"/>
      <c r="I21" s="5" t="str">
        <f aca="false">IF(A21="","",COUNTIF(B21:H21,"待ち")+COUNTIF(B21:H21,"未依頼"))</f>
        <v/>
      </c>
    </row>
    <row r="22" customFormat="false" ht="24" hidden="false" customHeight="true" outlineLevel="0" collapsed="false">
      <c r="A22" s="8"/>
      <c r="B22" s="9"/>
      <c r="C22" s="9"/>
      <c r="D22" s="9"/>
      <c r="E22" s="9"/>
      <c r="F22" s="9"/>
      <c r="G22" s="9"/>
      <c r="H22" s="9"/>
      <c r="I22" s="8" t="str">
        <f aca="false">IF(A22="","",COUNTIF(B22:H22,"待ち")+COUNTIF(B22:H22,"未依頼"))</f>
        <v/>
      </c>
    </row>
    <row r="23" customFormat="false" ht="24" hidden="false" customHeight="true" outlineLevel="0" collapsed="false">
      <c r="A23" s="5"/>
      <c r="B23" s="6"/>
      <c r="C23" s="6"/>
      <c r="D23" s="6"/>
      <c r="E23" s="6"/>
      <c r="F23" s="6"/>
      <c r="G23" s="6"/>
      <c r="H23" s="6"/>
      <c r="I23" s="5" t="str">
        <f aca="false">IF(A23="","",COUNTIF(B23:H23,"待ち")+COUNTIF(B23:H23,"未依頼"))</f>
        <v/>
      </c>
    </row>
    <row r="24" customFormat="false" ht="24" hidden="false" customHeight="true" outlineLevel="0" collapsed="false">
      <c r="A24" s="8"/>
      <c r="B24" s="9"/>
      <c r="C24" s="9"/>
      <c r="D24" s="9"/>
      <c r="E24" s="9"/>
      <c r="F24" s="9"/>
      <c r="G24" s="9"/>
      <c r="H24" s="9"/>
      <c r="I24" s="8" t="str">
        <f aca="false">IF(A24="","",COUNTIF(B24:H24,"待ち")+COUNTIF(B24:H24,"未依頼"))</f>
        <v/>
      </c>
    </row>
    <row r="25" customFormat="false" ht="24" hidden="false" customHeight="true" outlineLevel="0" collapsed="false">
      <c r="A25" s="5"/>
      <c r="B25" s="6"/>
      <c r="C25" s="6"/>
      <c r="D25" s="6"/>
      <c r="E25" s="6"/>
      <c r="F25" s="6"/>
      <c r="G25" s="6"/>
      <c r="H25" s="6"/>
      <c r="I25" s="5" t="str">
        <f aca="false">IF(A25="","",COUNTIF(B25:H25,"待ち")+COUNTIF(B25:H25,"未依頼"))</f>
        <v/>
      </c>
    </row>
    <row r="26" customFormat="false" ht="24" hidden="false" customHeight="true" outlineLevel="0" collapsed="false">
      <c r="A26" s="8"/>
      <c r="B26" s="9"/>
      <c r="C26" s="9"/>
      <c r="D26" s="9"/>
      <c r="E26" s="9"/>
      <c r="F26" s="9"/>
      <c r="G26" s="9"/>
      <c r="H26" s="9"/>
      <c r="I26" s="8" t="str">
        <f aca="false">IF(A26="","",COUNTIF(B26:H26,"待ち")+COUNTIF(B26:H26,"未依頼"))</f>
        <v/>
      </c>
    </row>
    <row r="27" customFormat="false" ht="24" hidden="false" customHeight="true" outlineLevel="0" collapsed="false">
      <c r="A27" s="5"/>
      <c r="B27" s="6"/>
      <c r="C27" s="6"/>
      <c r="D27" s="6"/>
      <c r="E27" s="6"/>
      <c r="F27" s="6"/>
      <c r="G27" s="6"/>
      <c r="H27" s="6"/>
      <c r="I27" s="5" t="str">
        <f aca="false">IF(A27="","",COUNTIF(B27:H27,"待ち")+COUNTIF(B27:H27,"未依頼"))</f>
        <v/>
      </c>
    </row>
    <row r="28" customFormat="false" ht="24" hidden="false" customHeight="true" outlineLevel="0" collapsed="false">
      <c r="A28" s="8"/>
      <c r="B28" s="9"/>
      <c r="C28" s="9"/>
      <c r="D28" s="9"/>
      <c r="E28" s="9"/>
      <c r="F28" s="9"/>
      <c r="G28" s="9"/>
      <c r="H28" s="9"/>
      <c r="I28" s="8" t="str">
        <f aca="false">IF(A28="","",COUNTIF(B28:H28,"待ち")+COUNTIF(B28:H28,"未依頼"))</f>
        <v/>
      </c>
    </row>
    <row r="29" customFormat="false" ht="24" hidden="false" customHeight="true" outlineLevel="0" collapsed="false">
      <c r="A29" s="5"/>
      <c r="B29" s="6"/>
      <c r="C29" s="6"/>
      <c r="D29" s="6"/>
      <c r="E29" s="6"/>
      <c r="F29" s="6"/>
      <c r="G29" s="6"/>
      <c r="H29" s="6"/>
      <c r="I29" s="5" t="str">
        <f aca="false">IF(A29="","",COUNTIF(B29:H29,"待ち")+COUNTIF(B29:H29,"未依頼"))</f>
        <v/>
      </c>
    </row>
    <row r="30" customFormat="false" ht="24" hidden="false" customHeight="true" outlineLevel="0" collapsed="false">
      <c r="A30" s="8"/>
      <c r="B30" s="9"/>
      <c r="C30" s="9"/>
      <c r="D30" s="9"/>
      <c r="E30" s="9"/>
      <c r="F30" s="9"/>
      <c r="G30" s="9"/>
      <c r="H30" s="9"/>
      <c r="I30" s="8" t="str">
        <f aca="false">IF(A30="","",COUNTIF(B30:H30,"待ち")+COUNTIF(B30:H30,"未依頼"))</f>
        <v/>
      </c>
    </row>
    <row r="31" customFormat="false" ht="24" hidden="false" customHeight="true" outlineLevel="0" collapsed="false">
      <c r="A31" s="5"/>
      <c r="B31" s="6"/>
      <c r="C31" s="6"/>
      <c r="D31" s="6"/>
      <c r="E31" s="6"/>
      <c r="F31" s="6"/>
      <c r="G31" s="6"/>
      <c r="H31" s="6"/>
      <c r="I31" s="5" t="str">
        <f aca="false">IF(A31="","",COUNTIF(B31:H31,"待ち")+COUNTIF(B31:H31,"未依頼"))</f>
        <v/>
      </c>
    </row>
    <row r="32" customFormat="false" ht="24" hidden="false" customHeight="true" outlineLevel="0" collapsed="false">
      <c r="A32" s="8"/>
      <c r="B32" s="9"/>
      <c r="C32" s="9"/>
      <c r="D32" s="9"/>
      <c r="E32" s="9"/>
      <c r="F32" s="9"/>
      <c r="G32" s="9"/>
      <c r="H32" s="9"/>
      <c r="I32" s="8" t="str">
        <f aca="false">IF(A32="","",COUNTIF(B32:H32,"待ち")+COUNTIF(B32:H32,"未依頼"))</f>
        <v/>
      </c>
    </row>
    <row r="33" customFormat="false" ht="24" hidden="false" customHeight="true" outlineLevel="0" collapsed="false">
      <c r="A33" s="5"/>
      <c r="B33" s="6"/>
      <c r="C33" s="6"/>
      <c r="D33" s="6"/>
      <c r="E33" s="6"/>
      <c r="F33" s="6"/>
      <c r="G33" s="6"/>
      <c r="H33" s="6"/>
      <c r="I33" s="5" t="str">
        <f aca="false">IF(A33="","",COUNTIF(B33:H33,"待ち")+COUNTIF(B33:H33,"未依頼"))</f>
        <v/>
      </c>
    </row>
    <row r="34" customFormat="false" ht="24" hidden="false" customHeight="true" outlineLevel="0" collapsed="false">
      <c r="A34" s="8"/>
      <c r="B34" s="9"/>
      <c r="C34" s="9"/>
      <c r="D34" s="9"/>
      <c r="E34" s="9"/>
      <c r="F34" s="9"/>
      <c r="G34" s="9"/>
      <c r="H34" s="9"/>
      <c r="I34" s="8" t="str">
        <f aca="false">IF(A34="","",COUNTIF(B34:H34,"待ち")+COUNTIF(B34:H34,"未依頼"))</f>
        <v/>
      </c>
    </row>
  </sheetData>
  <mergeCells count="2">
    <mergeCell ref="A1:I1"/>
    <mergeCell ref="A2:I2"/>
  </mergeCells>
  <dataValidations count="1">
    <dataValidation allowBlank="true" errorStyle="stop" operator="between" showDropDown="false" showErrorMessage="false" showInputMessage="false" sqref="B5:H34" type="list">
      <formula1>"完了,待ち,未依頼"</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2" min="1" style="0" width="13"/>
    <col collapsed="false" customWidth="true" hidden="false" outlineLevel="0" max="3" min="3" style="0" width="36"/>
    <col collapsed="false" customWidth="true" hidden="false" outlineLevel="0" max="4" min="4" style="0" width="12"/>
    <col collapsed="false" customWidth="true" hidden="false" outlineLevel="0" max="5" min="5" style="0" width="28"/>
    <col collapsed="false" customWidth="true" hidden="false" outlineLevel="0" max="6" min="6" style="0" width="26"/>
  </cols>
  <sheetData>
    <row r="1" customFormat="false" ht="25.5" hidden="false" customHeight="true" outlineLevel="0" collapsed="false">
      <c r="A1" s="1" t="s">
        <v>137</v>
      </c>
      <c r="B1" s="1"/>
      <c r="C1" s="1"/>
      <c r="D1" s="1"/>
      <c r="E1" s="1"/>
      <c r="F1" s="1"/>
    </row>
    <row r="2" customFormat="false" ht="15.75" hidden="false" customHeight="true" outlineLevel="0" collapsed="false">
      <c r="A2" s="2" t="s">
        <v>138</v>
      </c>
      <c r="B2" s="2"/>
      <c r="C2" s="2"/>
      <c r="D2" s="2"/>
      <c r="E2" s="2"/>
      <c r="F2" s="2"/>
    </row>
    <row r="4" customFormat="false" ht="24" hidden="false" customHeight="true" outlineLevel="0" collapsed="false">
      <c r="A4" s="3" t="s">
        <v>2</v>
      </c>
      <c r="B4" s="3" t="s">
        <v>139</v>
      </c>
      <c r="C4" s="3" t="s">
        <v>140</v>
      </c>
      <c r="D4" s="3" t="s">
        <v>10</v>
      </c>
      <c r="E4" s="3" t="s">
        <v>141</v>
      </c>
      <c r="F4" s="3" t="s">
        <v>142</v>
      </c>
    </row>
    <row r="5" customFormat="false" ht="24" hidden="false" customHeight="true" outlineLevel="0" collapsed="false">
      <c r="A5" s="5" t="s">
        <v>15</v>
      </c>
      <c r="B5" s="5" t="s">
        <v>143</v>
      </c>
      <c r="C5" s="6" t="s">
        <v>144</v>
      </c>
      <c r="D5" s="6" t="s">
        <v>22</v>
      </c>
      <c r="E5" s="6" t="s">
        <v>145</v>
      </c>
      <c r="F5" s="6" t="s">
        <v>146</v>
      </c>
    </row>
    <row r="6" customFormat="false" ht="24" hidden="false" customHeight="true" outlineLevel="0" collapsed="false">
      <c r="A6" s="8" t="s">
        <v>15</v>
      </c>
      <c r="B6" s="8" t="s">
        <v>147</v>
      </c>
      <c r="C6" s="9" t="s">
        <v>148</v>
      </c>
      <c r="D6" s="9" t="s">
        <v>22</v>
      </c>
      <c r="E6" s="9" t="s">
        <v>149</v>
      </c>
      <c r="F6" s="8" t="s">
        <v>150</v>
      </c>
    </row>
    <row r="7" customFormat="false" ht="24" hidden="false" customHeight="true" outlineLevel="0" collapsed="false">
      <c r="A7" s="5" t="s">
        <v>25</v>
      </c>
      <c r="B7" s="5" t="s">
        <v>151</v>
      </c>
      <c r="C7" s="6" t="s">
        <v>152</v>
      </c>
      <c r="D7" s="6" t="s">
        <v>31</v>
      </c>
      <c r="E7" s="6" t="s">
        <v>153</v>
      </c>
      <c r="F7" s="6" t="s">
        <v>154</v>
      </c>
    </row>
    <row r="8" customFormat="false" ht="24" hidden="false" customHeight="true" outlineLevel="0" collapsed="false">
      <c r="A8" s="8" t="s">
        <v>25</v>
      </c>
      <c r="B8" s="8" t="s">
        <v>155</v>
      </c>
      <c r="C8" s="9" t="s">
        <v>156</v>
      </c>
      <c r="D8" s="9" t="s">
        <v>31</v>
      </c>
      <c r="E8" s="9" t="s">
        <v>157</v>
      </c>
      <c r="F8" s="9" t="s">
        <v>158</v>
      </c>
    </row>
    <row r="9" customFormat="false" ht="24" hidden="false" customHeight="true" outlineLevel="0" collapsed="false">
      <c r="A9" s="5" t="s">
        <v>34</v>
      </c>
      <c r="B9" s="5" t="s">
        <v>159</v>
      </c>
      <c r="C9" s="6" t="s">
        <v>160</v>
      </c>
      <c r="D9" s="6" t="s">
        <v>22</v>
      </c>
      <c r="E9" s="6" t="s">
        <v>161</v>
      </c>
      <c r="F9" s="6" t="s">
        <v>162</v>
      </c>
    </row>
    <row r="10" customFormat="false" ht="24" hidden="false" customHeight="true" outlineLevel="0" collapsed="false">
      <c r="A10" s="8"/>
      <c r="B10" s="8"/>
      <c r="C10" s="8"/>
      <c r="D10" s="8"/>
      <c r="E10" s="8"/>
      <c r="F10" s="8"/>
    </row>
    <row r="11" customFormat="false" ht="24" hidden="false" customHeight="true" outlineLevel="0" collapsed="false">
      <c r="A11" s="5"/>
      <c r="B11" s="5"/>
      <c r="C11" s="5"/>
      <c r="D11" s="5"/>
      <c r="E11" s="5"/>
      <c r="F11" s="5"/>
    </row>
    <row r="12" customFormat="false" ht="24" hidden="false" customHeight="true" outlineLevel="0" collapsed="false">
      <c r="A12" s="8"/>
      <c r="B12" s="8"/>
      <c r="C12" s="8"/>
      <c r="D12" s="8"/>
      <c r="E12" s="8"/>
      <c r="F12" s="8"/>
    </row>
    <row r="13" customFormat="false" ht="24" hidden="false" customHeight="true" outlineLevel="0" collapsed="false">
      <c r="A13" s="5"/>
      <c r="B13" s="5"/>
      <c r="C13" s="5"/>
      <c r="D13" s="5"/>
      <c r="E13" s="5"/>
      <c r="F13" s="5"/>
    </row>
    <row r="14" customFormat="false" ht="24" hidden="false" customHeight="true" outlineLevel="0" collapsed="false">
      <c r="A14" s="8"/>
      <c r="B14" s="8"/>
      <c r="C14" s="8"/>
      <c r="D14" s="8"/>
      <c r="E14" s="8"/>
      <c r="F14" s="8"/>
    </row>
    <row r="15" customFormat="false" ht="24" hidden="false" customHeight="true" outlineLevel="0" collapsed="false">
      <c r="A15" s="5"/>
      <c r="B15" s="5"/>
      <c r="C15" s="5"/>
      <c r="D15" s="5"/>
      <c r="E15" s="5"/>
      <c r="F15" s="5"/>
    </row>
    <row r="16" customFormat="false" ht="24" hidden="false" customHeight="true" outlineLevel="0" collapsed="false">
      <c r="A16" s="8"/>
      <c r="B16" s="8"/>
      <c r="C16" s="8"/>
      <c r="D16" s="8"/>
      <c r="E16" s="8"/>
      <c r="F16" s="8"/>
    </row>
    <row r="17" customFormat="false" ht="24" hidden="false" customHeight="true" outlineLevel="0" collapsed="false">
      <c r="A17" s="5"/>
      <c r="B17" s="5"/>
      <c r="C17" s="5"/>
      <c r="D17" s="5"/>
      <c r="E17" s="5"/>
      <c r="F17" s="5"/>
    </row>
    <row r="18" customFormat="false" ht="24" hidden="false" customHeight="true" outlineLevel="0" collapsed="false">
      <c r="A18" s="8"/>
      <c r="B18" s="8"/>
      <c r="C18" s="8"/>
      <c r="D18" s="8"/>
      <c r="E18" s="8"/>
      <c r="F18" s="8"/>
    </row>
    <row r="19" customFormat="false" ht="24" hidden="false" customHeight="true" outlineLevel="0" collapsed="false">
      <c r="A19" s="5"/>
      <c r="B19" s="5"/>
      <c r="C19" s="5"/>
      <c r="D19" s="5"/>
      <c r="E19" s="5"/>
      <c r="F19" s="5"/>
    </row>
    <row r="20" customFormat="false" ht="24" hidden="false" customHeight="true" outlineLevel="0" collapsed="false">
      <c r="A20" s="8"/>
      <c r="B20" s="8"/>
      <c r="C20" s="8"/>
      <c r="D20" s="8"/>
      <c r="E20" s="8"/>
      <c r="F20" s="8"/>
    </row>
    <row r="21" customFormat="false" ht="24" hidden="false" customHeight="true" outlineLevel="0" collapsed="false">
      <c r="A21" s="5"/>
      <c r="B21" s="5"/>
      <c r="C21" s="5"/>
      <c r="D21" s="5"/>
      <c r="E21" s="5"/>
      <c r="F21" s="5"/>
    </row>
    <row r="22" customFormat="false" ht="24" hidden="false" customHeight="true" outlineLevel="0" collapsed="false">
      <c r="A22" s="8"/>
      <c r="B22" s="8"/>
      <c r="C22" s="8"/>
      <c r="D22" s="8"/>
      <c r="E22" s="8"/>
      <c r="F22" s="8"/>
    </row>
    <row r="23" customFormat="false" ht="24" hidden="false" customHeight="true" outlineLevel="0" collapsed="false">
      <c r="A23" s="5"/>
      <c r="B23" s="5"/>
      <c r="C23" s="5"/>
      <c r="D23" s="5"/>
      <c r="E23" s="5"/>
      <c r="F23" s="5"/>
    </row>
    <row r="24" customFormat="false" ht="24" hidden="false" customHeight="true" outlineLevel="0" collapsed="false">
      <c r="A24" s="8"/>
      <c r="B24" s="8"/>
      <c r="C24" s="8"/>
      <c r="D24" s="8"/>
      <c r="E24" s="8"/>
      <c r="F24" s="8"/>
    </row>
    <row r="25" customFormat="false" ht="24" hidden="false" customHeight="true" outlineLevel="0" collapsed="false">
      <c r="A25" s="5"/>
      <c r="B25" s="5"/>
      <c r="C25" s="5"/>
      <c r="D25" s="5"/>
      <c r="E25" s="5"/>
      <c r="F25" s="5"/>
    </row>
    <row r="26" customFormat="false" ht="24" hidden="false" customHeight="true" outlineLevel="0" collapsed="false">
      <c r="A26" s="8"/>
      <c r="B26" s="8"/>
      <c r="C26" s="8"/>
      <c r="D26" s="8"/>
      <c r="E26" s="8"/>
      <c r="F26" s="8"/>
    </row>
    <row r="27" customFormat="false" ht="24" hidden="false" customHeight="true" outlineLevel="0" collapsed="false">
      <c r="A27" s="5"/>
      <c r="B27" s="5"/>
      <c r="C27" s="5"/>
      <c r="D27" s="5"/>
      <c r="E27" s="5"/>
      <c r="F27" s="5"/>
    </row>
    <row r="28" customFormat="false" ht="24" hidden="false" customHeight="true" outlineLevel="0" collapsed="false">
      <c r="A28" s="8"/>
      <c r="B28" s="8"/>
      <c r="C28" s="8"/>
      <c r="D28" s="8"/>
      <c r="E28" s="8"/>
      <c r="F28" s="8"/>
    </row>
    <row r="29" customFormat="false" ht="24" hidden="false" customHeight="true" outlineLevel="0" collapsed="false">
      <c r="A29" s="5"/>
      <c r="B29" s="5"/>
      <c r="C29" s="5"/>
      <c r="D29" s="5"/>
      <c r="E29" s="5"/>
      <c r="F29" s="5"/>
    </row>
    <row r="30" customFormat="false" ht="24" hidden="false" customHeight="true" outlineLevel="0" collapsed="false">
      <c r="A30" s="8"/>
      <c r="B30" s="8"/>
      <c r="C30" s="8"/>
      <c r="D30" s="8"/>
      <c r="E30" s="8"/>
      <c r="F30" s="8"/>
    </row>
    <row r="31" customFormat="false" ht="24" hidden="false" customHeight="true" outlineLevel="0" collapsed="false">
      <c r="A31" s="5"/>
      <c r="B31" s="5"/>
      <c r="C31" s="5"/>
      <c r="D31" s="5"/>
      <c r="E31" s="5"/>
      <c r="F31" s="5"/>
    </row>
    <row r="32" customFormat="false" ht="24" hidden="false" customHeight="true" outlineLevel="0" collapsed="false">
      <c r="A32" s="8"/>
      <c r="B32" s="8"/>
      <c r="C32" s="8"/>
      <c r="D32" s="8"/>
      <c r="E32" s="8"/>
      <c r="F32" s="8"/>
    </row>
    <row r="33" customFormat="false" ht="24" hidden="false" customHeight="true" outlineLevel="0" collapsed="false">
      <c r="A33" s="5"/>
      <c r="B33" s="5"/>
      <c r="C33" s="5"/>
      <c r="D33" s="5"/>
      <c r="E33" s="5"/>
      <c r="F33" s="5"/>
    </row>
    <row r="34" customFormat="false" ht="24" hidden="false" customHeight="true" outlineLevel="0" collapsed="false">
      <c r="A34" s="8"/>
      <c r="B34" s="8"/>
      <c r="C34" s="8"/>
      <c r="D34" s="8"/>
      <c r="E34" s="8"/>
      <c r="F34" s="8"/>
    </row>
    <row r="35" customFormat="false" ht="15" hidden="false" customHeight="false" outlineLevel="0" collapsed="false">
      <c r="A35" s="5"/>
      <c r="B35" s="5"/>
      <c r="C35" s="5"/>
      <c r="D35" s="5"/>
      <c r="E35" s="5"/>
      <c r="F35" s="5"/>
    </row>
    <row r="36" customFormat="false" ht="15" hidden="false" customHeight="false" outlineLevel="0" collapsed="false">
      <c r="A36" s="8"/>
      <c r="B36" s="8"/>
      <c r="C36" s="8"/>
      <c r="D36" s="8"/>
      <c r="E36" s="8"/>
      <c r="F36" s="8"/>
    </row>
    <row r="37" customFormat="false" ht="15" hidden="false" customHeight="false" outlineLevel="0" collapsed="false">
      <c r="A37" s="5"/>
      <c r="B37" s="5"/>
      <c r="C37" s="5"/>
      <c r="D37" s="5"/>
      <c r="E37" s="5"/>
      <c r="F37" s="5"/>
    </row>
    <row r="38" customFormat="false" ht="15" hidden="false" customHeight="false" outlineLevel="0" collapsed="false">
      <c r="A38" s="8"/>
      <c r="B38" s="8"/>
      <c r="C38" s="8"/>
      <c r="D38" s="8"/>
      <c r="E38" s="8"/>
      <c r="F38" s="8"/>
    </row>
    <row r="39" customFormat="false" ht="15" hidden="false" customHeight="false" outlineLevel="0" collapsed="false">
      <c r="A39" s="5"/>
      <c r="B39" s="5"/>
      <c r="C39" s="5"/>
      <c r="D39" s="5"/>
      <c r="E39" s="5"/>
      <c r="F39" s="5"/>
    </row>
    <row r="40" customFormat="false" ht="15" hidden="false" customHeight="false" outlineLevel="0" collapsed="false">
      <c r="A40" s="8"/>
      <c r="B40" s="8"/>
      <c r="C40" s="8"/>
      <c r="D40" s="8"/>
      <c r="E40" s="8"/>
      <c r="F40" s="8"/>
    </row>
    <row r="41" customFormat="false" ht="15" hidden="false" customHeight="false" outlineLevel="0" collapsed="false">
      <c r="A41" s="5"/>
      <c r="B41" s="5"/>
      <c r="C41" s="5"/>
      <c r="D41" s="5"/>
      <c r="E41" s="5"/>
      <c r="F41" s="5"/>
    </row>
    <row r="42" customFormat="false" ht="15" hidden="false" customHeight="false" outlineLevel="0" collapsed="false">
      <c r="A42" s="8"/>
      <c r="B42" s="8"/>
      <c r="C42" s="8"/>
      <c r="D42" s="8"/>
      <c r="E42" s="8"/>
      <c r="F42" s="8"/>
    </row>
    <row r="43" customFormat="false" ht="15" hidden="false" customHeight="false" outlineLevel="0" collapsed="false">
      <c r="A43" s="5"/>
      <c r="B43" s="5"/>
      <c r="C43" s="5"/>
      <c r="D43" s="5"/>
      <c r="E43" s="5"/>
      <c r="F43" s="5"/>
    </row>
    <row r="44" customFormat="false" ht="15" hidden="false" customHeight="false" outlineLevel="0" collapsed="false">
      <c r="A44" s="8"/>
      <c r="B44" s="8"/>
      <c r="C44" s="8"/>
      <c r="D44" s="8"/>
      <c r="E44" s="8"/>
      <c r="F44" s="8"/>
    </row>
    <row r="45" customFormat="false" ht="15" hidden="false" customHeight="false" outlineLevel="0" collapsed="false">
      <c r="A45" s="5"/>
      <c r="B45" s="5"/>
      <c r="C45" s="5"/>
      <c r="D45" s="5"/>
      <c r="E45" s="5"/>
      <c r="F45" s="5"/>
    </row>
    <row r="46" customFormat="false" ht="15" hidden="false" customHeight="false" outlineLevel="0" collapsed="false">
      <c r="A46" s="8"/>
      <c r="B46" s="8"/>
      <c r="C46" s="8"/>
      <c r="D46" s="8"/>
      <c r="E46" s="8"/>
      <c r="F46" s="8"/>
    </row>
    <row r="47" customFormat="false" ht="15" hidden="false" customHeight="false" outlineLevel="0" collapsed="false">
      <c r="A47" s="5"/>
      <c r="B47" s="5"/>
      <c r="C47" s="5"/>
      <c r="D47" s="5"/>
      <c r="E47" s="5"/>
      <c r="F47" s="5"/>
    </row>
    <row r="48" customFormat="false" ht="15" hidden="false" customHeight="false" outlineLevel="0" collapsed="false">
      <c r="A48" s="8"/>
      <c r="B48" s="8"/>
      <c r="C48" s="8"/>
      <c r="D48" s="8"/>
      <c r="E48" s="8"/>
      <c r="F48" s="8"/>
    </row>
    <row r="49" customFormat="false" ht="15" hidden="false" customHeight="false" outlineLevel="0" collapsed="false">
      <c r="A49" s="5"/>
      <c r="B49" s="5"/>
      <c r="C49" s="5"/>
      <c r="D49" s="5"/>
      <c r="E49" s="5"/>
      <c r="F49" s="5"/>
    </row>
    <row r="50" customFormat="false" ht="15" hidden="false" customHeight="false" outlineLevel="0" collapsed="false">
      <c r="A50" s="8"/>
      <c r="B50" s="8"/>
      <c r="C50" s="8"/>
      <c r="D50" s="8"/>
      <c r="E50" s="8"/>
      <c r="F50" s="8"/>
    </row>
    <row r="51" customFormat="false" ht="15" hidden="false" customHeight="false" outlineLevel="0" collapsed="false">
      <c r="A51" s="5"/>
      <c r="B51" s="5"/>
      <c r="C51" s="5"/>
      <c r="D51" s="5"/>
      <c r="E51" s="5"/>
      <c r="F51" s="5"/>
    </row>
    <row r="52" customFormat="false" ht="15" hidden="false" customHeight="false" outlineLevel="0" collapsed="false">
      <c r="A52" s="8"/>
      <c r="B52" s="8"/>
      <c r="C52" s="8"/>
      <c r="D52" s="8"/>
      <c r="E52" s="8"/>
      <c r="F52" s="8"/>
    </row>
    <row r="53" customFormat="false" ht="15" hidden="false" customHeight="false" outlineLevel="0" collapsed="false">
      <c r="A53" s="5"/>
      <c r="B53" s="5"/>
      <c r="C53" s="5"/>
      <c r="D53" s="5"/>
      <c r="E53" s="5"/>
      <c r="F53" s="5"/>
    </row>
    <row r="54" customFormat="false" ht="15" hidden="false" customHeight="false" outlineLevel="0" collapsed="false">
      <c r="A54" s="8"/>
      <c r="B54" s="8"/>
      <c r="C54" s="8"/>
      <c r="D54" s="8"/>
      <c r="E54" s="8"/>
      <c r="F54" s="8"/>
    </row>
  </sheetData>
  <mergeCells count="2">
    <mergeCell ref="A1:F1"/>
    <mergeCell ref="A2:F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2"/>
    <col collapsed="false" customWidth="true" hidden="false" outlineLevel="0" max="2" min="2" style="0" width="28"/>
    <col collapsed="false" customWidth="true" hidden="false" outlineLevel="0" max="3" min="3" style="0" width="32"/>
  </cols>
  <sheetData>
    <row r="1" customFormat="false" ht="25.5" hidden="false" customHeight="true" outlineLevel="0" collapsed="false">
      <c r="A1" s="1" t="s">
        <v>163</v>
      </c>
      <c r="B1" s="1"/>
      <c r="C1" s="1"/>
    </row>
    <row r="2" customFormat="false" ht="15.75" hidden="false" customHeight="true" outlineLevel="0" collapsed="false">
      <c r="A2" s="2" t="s">
        <v>164</v>
      </c>
      <c r="B2" s="2"/>
      <c r="C2" s="2"/>
    </row>
    <row r="4" customFormat="false" ht="24" hidden="false" customHeight="true" outlineLevel="0" collapsed="false">
      <c r="A4" s="3" t="s">
        <v>165</v>
      </c>
      <c r="B4" s="3" t="s">
        <v>166</v>
      </c>
      <c r="C4" s="3" t="s">
        <v>167</v>
      </c>
    </row>
    <row r="5" customFormat="false" ht="24" hidden="false" customHeight="true" outlineLevel="0" collapsed="false">
      <c r="A5" s="6" t="s">
        <v>124</v>
      </c>
      <c r="B5" s="6" t="s">
        <v>168</v>
      </c>
      <c r="C5" s="6" t="s">
        <v>169</v>
      </c>
    </row>
    <row r="6" customFormat="false" ht="24" hidden="false" customHeight="true" outlineLevel="0" collapsed="false">
      <c r="A6" s="9" t="s">
        <v>170</v>
      </c>
      <c r="B6" s="9" t="s">
        <v>171</v>
      </c>
      <c r="C6" s="9" t="s">
        <v>172</v>
      </c>
    </row>
    <row r="7" customFormat="false" ht="24" hidden="false" customHeight="true" outlineLevel="0" collapsed="false">
      <c r="A7" s="6" t="s">
        <v>20</v>
      </c>
      <c r="B7" s="6" t="s">
        <v>173</v>
      </c>
      <c r="C7" s="5" t="s">
        <v>174</v>
      </c>
    </row>
    <row r="8" customFormat="false" ht="24" hidden="false" customHeight="true" outlineLevel="0" collapsed="false">
      <c r="A8" s="9" t="s">
        <v>29</v>
      </c>
      <c r="B8" s="9" t="s">
        <v>175</v>
      </c>
      <c r="C8" s="9" t="s">
        <v>176</v>
      </c>
    </row>
    <row r="9" customFormat="false" ht="24" hidden="false" customHeight="true" outlineLevel="0" collapsed="false">
      <c r="A9" s="6" t="s">
        <v>37</v>
      </c>
      <c r="B9" s="6" t="s">
        <v>177</v>
      </c>
      <c r="C9" s="6" t="s">
        <v>178</v>
      </c>
    </row>
    <row r="10" customFormat="false" ht="24" hidden="false" customHeight="true" outlineLevel="0" collapsed="false">
      <c r="A10" s="9" t="s">
        <v>179</v>
      </c>
      <c r="B10" s="9" t="s">
        <v>180</v>
      </c>
      <c r="C10" s="9" t="s">
        <v>181</v>
      </c>
    </row>
    <row r="11" customFormat="false" ht="24" hidden="false" customHeight="true" outlineLevel="0" collapsed="false">
      <c r="A11" s="6" t="s">
        <v>182</v>
      </c>
      <c r="B11" s="6" t="s">
        <v>183</v>
      </c>
      <c r="C11" s="6" t="s">
        <v>184</v>
      </c>
    </row>
    <row r="12" customFormat="false" ht="24" hidden="false" customHeight="true" outlineLevel="0" collapsed="false">
      <c r="A12" s="9" t="s">
        <v>185</v>
      </c>
      <c r="B12" s="9" t="s">
        <v>186</v>
      </c>
      <c r="C12" s="9" t="s">
        <v>187</v>
      </c>
    </row>
    <row r="13" customFormat="false" ht="24" hidden="false" customHeight="true" outlineLevel="0" collapsed="false">
      <c r="A13" s="6" t="s">
        <v>188</v>
      </c>
      <c r="B13" s="6" t="s">
        <v>189</v>
      </c>
      <c r="C13" s="6" t="s">
        <v>190</v>
      </c>
    </row>
    <row r="14" customFormat="false" ht="24" hidden="false" customHeight="true" outlineLevel="0" collapsed="false">
      <c r="A14" s="9" t="s">
        <v>191</v>
      </c>
      <c r="B14" s="9" t="s">
        <v>192</v>
      </c>
      <c r="C14" s="9" t="s">
        <v>193</v>
      </c>
    </row>
    <row r="15" customFormat="false" ht="24" hidden="false" customHeight="true" outlineLevel="0" collapsed="false">
      <c r="A15" s="6" t="s">
        <v>194</v>
      </c>
      <c r="B15" s="6" t="s">
        <v>195</v>
      </c>
      <c r="C15" s="6" t="s">
        <v>196</v>
      </c>
    </row>
    <row r="16" customFormat="false" ht="24" hidden="false" customHeight="true" outlineLevel="0" collapsed="false"/>
    <row r="17" customFormat="false" ht="24" hidden="false" customHeight="true" outlineLevel="0" collapsed="false"/>
    <row r="18" customFormat="false" ht="24" hidden="false" customHeight="true" outlineLevel="0" collapsed="false"/>
    <row r="19" customFormat="false" ht="24" hidden="false" customHeight="true" outlineLevel="0" collapsed="false"/>
    <row r="20" customFormat="false" ht="24" hidden="false" customHeight="true" outlineLevel="0" collapsed="false"/>
    <row r="21" customFormat="false" ht="24" hidden="false" customHeight="true" outlineLevel="0" collapsed="false"/>
    <row r="22" customFormat="false" ht="24" hidden="false" customHeight="true" outlineLevel="0" collapsed="false"/>
    <row r="23" customFormat="false" ht="24" hidden="false" customHeight="true" outlineLevel="0" collapsed="false"/>
    <row r="24" customFormat="false" ht="24" hidden="false" customHeight="true" outlineLevel="0" collapsed="false"/>
    <row r="25" customFormat="false" ht="24" hidden="false" customHeight="true" outlineLevel="0" collapsed="false"/>
    <row r="26" customFormat="false" ht="24" hidden="false" customHeight="true" outlineLevel="0" collapsed="false"/>
    <row r="27" customFormat="false" ht="24" hidden="false" customHeight="true" outlineLevel="0" collapsed="false"/>
    <row r="28" customFormat="false" ht="24" hidden="false" customHeight="true" outlineLevel="0" collapsed="false"/>
    <row r="29" customFormat="false" ht="24" hidden="false" customHeight="true" outlineLevel="0" collapsed="false"/>
    <row r="30" customFormat="false" ht="24" hidden="false" customHeight="true" outlineLevel="0" collapsed="false"/>
    <row r="31" customFormat="false" ht="24" hidden="false" customHeight="true" outlineLevel="0" collapsed="false"/>
    <row r="32" customFormat="false" ht="24" hidden="false" customHeight="true" outlineLevel="0" collapsed="false"/>
    <row r="33" customFormat="false" ht="24" hidden="false" customHeight="true" outlineLevel="0" collapsed="false"/>
    <row r="34" customFormat="false" ht="24" hidden="false" customHeight="true" outlineLevel="0" collapsed="false"/>
  </sheetData>
  <mergeCells count="2">
    <mergeCell ref="A1:C1"/>
    <mergeCell ref="A2:C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20"/>
  </cols>
  <sheetData>
    <row r="1" customFormat="false" ht="25.5" hidden="false" customHeight="true" outlineLevel="0" collapsed="false">
      <c r="A1" s="1" t="s">
        <v>197</v>
      </c>
      <c r="B1" s="1"/>
      <c r="C1" s="1"/>
      <c r="D1" s="1"/>
      <c r="E1" s="1"/>
      <c r="F1" s="1"/>
    </row>
    <row r="2" customFormat="false" ht="15" hidden="false" customHeight="false" outlineLevel="0" collapsed="false">
      <c r="A2" s="11"/>
    </row>
    <row r="3" customFormat="false" ht="17.15" hidden="false" customHeight="false" outlineLevel="0" collapsed="false">
      <c r="A3" s="12" t="s">
        <v>198</v>
      </c>
    </row>
    <row r="4" customFormat="false" ht="15" hidden="false" customHeight="false" outlineLevel="0" collapsed="false">
      <c r="A4" s="11" t="s">
        <v>199</v>
      </c>
    </row>
    <row r="5" customFormat="false" ht="15" hidden="false" customHeight="false" outlineLevel="0" collapsed="false">
      <c r="A5" s="11" t="s">
        <v>200</v>
      </c>
    </row>
    <row r="6" customFormat="false" ht="15" hidden="false" customHeight="false" outlineLevel="0" collapsed="false">
      <c r="A6" s="11" t="s">
        <v>201</v>
      </c>
    </row>
    <row r="7" customFormat="false" ht="15" hidden="false" customHeight="false" outlineLevel="0" collapsed="false">
      <c r="A7" s="11" t="s">
        <v>202</v>
      </c>
    </row>
    <row r="8" customFormat="false" ht="15" hidden="false" customHeight="false" outlineLevel="0" collapsed="false">
      <c r="A8" s="11" t="s">
        <v>203</v>
      </c>
    </row>
    <row r="9" customFormat="false" ht="15" hidden="false" customHeight="false" outlineLevel="0" collapsed="false">
      <c r="A9" s="11"/>
    </row>
    <row r="10" customFormat="false" ht="17.15" hidden="false" customHeight="false" outlineLevel="0" collapsed="false">
      <c r="A10" s="12" t="s">
        <v>204</v>
      </c>
    </row>
    <row r="11" customFormat="false" ht="15" hidden="false" customHeight="false" outlineLevel="0" collapsed="false">
      <c r="A11" s="13" t="s">
        <v>205</v>
      </c>
    </row>
    <row r="12" customFormat="false" ht="15" hidden="false" customHeight="false" outlineLevel="0" collapsed="false">
      <c r="A12" s="13" t="s">
        <v>206</v>
      </c>
    </row>
    <row r="13" customFormat="false" ht="15" hidden="false" customHeight="false" outlineLevel="0" collapsed="false">
      <c r="A13" s="13" t="s">
        <v>207</v>
      </c>
    </row>
    <row r="14" customFormat="false" ht="15" hidden="false" customHeight="false" outlineLevel="0" collapsed="false">
      <c r="A14" s="13" t="s">
        <v>208</v>
      </c>
    </row>
    <row r="15" customFormat="false" ht="15" hidden="false" customHeight="false" outlineLevel="0" collapsed="false">
      <c r="A15" s="13" t="s">
        <v>209</v>
      </c>
    </row>
    <row r="16" customFormat="false" ht="15" hidden="false" customHeight="false" outlineLevel="0" collapsed="false">
      <c r="A16" s="13" t="s">
        <v>210</v>
      </c>
    </row>
    <row r="17" customFormat="false" ht="15" hidden="false" customHeight="false" outlineLevel="0" collapsed="false">
      <c r="A17" s="13" t="s">
        <v>211</v>
      </c>
    </row>
    <row r="18" customFormat="false" ht="15" hidden="false" customHeight="false" outlineLevel="0" collapsed="false">
      <c r="A18" s="11"/>
    </row>
    <row r="19" customFormat="false" ht="17.15" hidden="false" customHeight="false" outlineLevel="0" collapsed="false">
      <c r="A19" s="12" t="s">
        <v>212</v>
      </c>
    </row>
    <row r="20" customFormat="false" ht="15" hidden="false" customHeight="false" outlineLevel="0" collapsed="false">
      <c r="A20" s="13" t="s">
        <v>213</v>
      </c>
    </row>
    <row r="21" customFormat="false" ht="15" hidden="false" customHeight="false" outlineLevel="0" collapsed="false">
      <c r="A21" s="13" t="s">
        <v>214</v>
      </c>
    </row>
    <row r="22" customFormat="false" ht="15" hidden="false" customHeight="false" outlineLevel="0" collapsed="false">
      <c r="A22" s="13" t="s">
        <v>215</v>
      </c>
    </row>
    <row r="23" customFormat="false" ht="15" hidden="false" customHeight="false" outlineLevel="0" collapsed="false">
      <c r="A23" s="13" t="s">
        <v>216</v>
      </c>
    </row>
    <row r="24" customFormat="false" ht="15" hidden="false" customHeight="false" outlineLevel="0" collapsed="false">
      <c r="A24" s="11"/>
    </row>
    <row r="25" customFormat="false" ht="17.15" hidden="false" customHeight="false" outlineLevel="0" collapsed="false">
      <c r="A25" s="12" t="s">
        <v>217</v>
      </c>
    </row>
    <row r="26" customFormat="false" ht="15" hidden="false" customHeight="false" outlineLevel="0" collapsed="false">
      <c r="A26" s="13" t="s">
        <v>218</v>
      </c>
    </row>
    <row r="27" customFormat="false" ht="15" hidden="false" customHeight="false" outlineLevel="0" collapsed="false">
      <c r="A27" s="13" t="s">
        <v>219</v>
      </c>
    </row>
    <row r="28" customFormat="false" ht="15" hidden="false" customHeight="false" outlineLevel="0" collapsed="false">
      <c r="A28" s="13" t="s">
        <v>220</v>
      </c>
    </row>
    <row r="29" customFormat="false" ht="15" hidden="false" customHeight="false" outlineLevel="0" collapsed="false">
      <c r="A29" s="13" t="s">
        <v>221</v>
      </c>
    </row>
    <row r="30" customFormat="false" ht="15" hidden="false" customHeight="false" outlineLevel="0" collapsed="false">
      <c r="A30" s="11"/>
    </row>
    <row r="31" customFormat="false" ht="17.15" hidden="false" customHeight="false" outlineLevel="0" collapsed="false">
      <c r="A31" s="12" t="s">
        <v>222</v>
      </c>
    </row>
    <row r="32" customFormat="false" ht="29.85" hidden="false" customHeight="false" outlineLevel="0" collapsed="false">
      <c r="A32" s="13" t="s">
        <v>223</v>
      </c>
    </row>
    <row r="33" customFormat="false" ht="15" hidden="false" customHeight="false" outlineLevel="0" collapsed="false">
      <c r="A33" s="11"/>
    </row>
    <row r="34" customFormat="false" ht="15" hidden="false" customHeight="false" outlineLevel="0" collapsed="false">
      <c r="A34" s="11" t="s">
        <v>224</v>
      </c>
    </row>
  </sheetData>
  <mergeCells count="1">
    <mergeCell ref="A1:F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2026-05-25T13:01:28Z</dcterms:created>
  <dc:creator>openpyxl</dc:creator>
  <dc:description/>
  <dc:language>en-US</dc:language>
  <cp:lastModifiedBy/>
  <dcterms:modified xsi:type="dcterms:W3CDTF">2026-05-25T13:01:28Z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